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7" sheetId="1" r:id="rId1"/>
  </sheets>
  <definedNames>
    <definedName name="_xlnm.Print_Titles" localSheetId="0">'5-7'!$5:$5</definedName>
    <definedName name="_xlnm.Print_Area" localSheetId="0">'5-7'!$A$1:$I$37</definedName>
  </definedNames>
  <calcPr calcId="124519" fullCalcOnLoad="1"/>
</workbook>
</file>

<file path=xl/calcChain.xml><?xml version="1.0" encoding="utf-8"?>
<calcChain xmlns="http://schemas.openxmlformats.org/spreadsheetml/2006/main">
  <c r="I24" i="1"/>
  <c r="I15"/>
  <c r="I14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<sst xmlns="http://schemas.openxmlformats.org/spreadsheetml/2006/main" count="65" uniqueCount="65">
  <si>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</si>
  <si>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7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</si>
  <si>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</si>
  <si>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</si>
  <si>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</si>
  <si>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</si>
  <si>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</si>
  <si>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</si>
  <si>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</si>
  <si>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</si>
  <si>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</si>
  <si>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</si>
  <si>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</si>
  <si>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</si>
  <si>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</si>
  <si>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</si>
  <si>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</si>
  <si>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</si>
  <si>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</si>
  <si>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>Содержание лифтового оборудования</t>
  </si>
  <si>
    <t>1.6.</t>
  </si>
  <si>
    <t>Содержание мусоропроводов</t>
  </si>
  <si>
    <t>1.7.</t>
  </si>
  <si>
    <t xml:space="preserve">Вывоз твердых бытовых отходов </t>
  </si>
  <si>
    <t>1.8.</t>
  </si>
  <si>
    <t>Обеспечение круглосуточного аварийно-диспетчерского обслуживания</t>
  </si>
  <si>
    <t>1.9.</t>
  </si>
  <si>
    <t>Прочие услуги, в т. ч.:</t>
  </si>
  <si>
    <t>1.9.1.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</si>
  <si>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</si>
  <si>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1.9.2.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</si>
  <si>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</si>
  <si>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1.9.3.</t>
  </si>
  <si>
    <t>Подготовка и участие в проведении общих собраний собственников помещений в многоквартирном доме</t>
  </si>
  <si>
    <t>1.9.4.</t>
  </si>
  <si>
    <t>Прием населения. Рассмотрение предложений, заявлений и жалоб, поступающих от населения и принятие соответствующих мер</t>
  </si>
  <si>
    <t>1.9.5.</t>
  </si>
  <si>
    <t>Начисление, выставление   платежных документов на оплату за жилищные услуги и прием  денежных средств</t>
  </si>
  <si>
    <t>1.9.6.</t>
  </si>
  <si>
    <t>Хранение и ведение технической документации на многоквартирный дом</t>
  </si>
  <si>
    <t>1.9.7.</t>
  </si>
  <si>
    <t>Заключение договоров  с подрядными организациями, ведение расчетов</t>
  </si>
  <si>
    <t>1.9.8.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</si>
  <si>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</si>
  <si>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</si>
  <si>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</si>
  <si>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</si>
  <si>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приборов отопления, кв.18</t>
  </si>
  <si>
    <t>2.2.</t>
  </si>
  <si>
    <t>ремонт после затопления с кровли, кв.51</t>
  </si>
  <si>
    <t>2.3.</t>
  </si>
  <si>
    <t>смена чугунного радиатора, кв.16</t>
  </si>
  <si>
    <t>2.4.</t>
  </si>
  <si>
    <t>окраска трубопровода, запорной арматуры ЦТО,ГВС, ХВС подвал</t>
  </si>
  <si>
    <t>2.5.</t>
  </si>
  <si>
    <t>замена труб, кв.10</t>
  </si>
  <si>
    <t>2.6.</t>
  </si>
  <si>
    <t>ремонт рулонной кровли, кв.51,54</t>
  </si>
  <si>
    <t>2.7.</t>
  </si>
  <si>
    <t>замена арматуры, пл.</t>
  </si>
  <si>
    <t>2.8.</t>
  </si>
  <si>
    <t>замена арматуры, подвал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</si>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</sst>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6" activePane="bottomLeft" state="frozen"/>
      <selection pane="bottomLeft" activeCell="G41" sqref="G41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3.2851562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SUM(G7:G23)</f>
        <v>460404.55</v>
      </c>
      <c r="H6" s="15">
        <f>SUM(H7:H23)</f>
        <v>387831.43465276167</v>
      </c>
      <c r="I6" s="15">
        <f>SUM(I7:I23)</f>
        <v>460404.55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23539.4</v>
      </c>
      <c r="H7" s="18">
        <v>19828.907583266107</v>
      </c>
      <c r="I7" s="19">
        <f t="shared" ref="I7:I15" si="0">G7</f>
        <v>23539.4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72841.7</v>
      </c>
      <c r="H8" s="18">
        <v>61359.734636736473</v>
      </c>
      <c r="I8" s="19">
        <f t="shared" si="0"/>
        <v>72841.7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2224.21</v>
      </c>
      <c r="H9" s="18">
        <v>1873.6099703380844</v>
      </c>
      <c r="I9" s="19">
        <f t="shared" si="0"/>
        <v>2224.21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111208.71</v>
      </c>
      <c r="H10" s="18">
        <v>93678.990672839631</v>
      </c>
      <c r="I10" s="19">
        <f t="shared" si="0"/>
        <v>111208.71</v>
      </c>
    </row>
    <row r="11" spans="1:10" ht="15.75">
      <c r="A11" s="16" t="s">
        <v>18</v>
      </c>
      <c r="B11" s="8"/>
      <c r="C11" s="8"/>
      <c r="D11" s="17" t="s">
        <v>19</v>
      </c>
      <c r="E11" s="17"/>
      <c r="F11" s="17"/>
      <c r="G11" s="18">
        <v>124924.54</v>
      </c>
      <c r="H11" s="18">
        <v>105232.80791107801</v>
      </c>
      <c r="I11" s="19">
        <f t="shared" si="0"/>
        <v>124924.54</v>
      </c>
    </row>
    <row r="12" spans="1:10" ht="15.75">
      <c r="A12" s="16" t="s">
        <v>20</v>
      </c>
      <c r="B12" s="8"/>
      <c r="C12" s="8"/>
      <c r="D12" s="17" t="s">
        <v>21</v>
      </c>
      <c r="E12" s="17"/>
      <c r="F12" s="17"/>
      <c r="G12" s="18">
        <v>15198.57</v>
      </c>
      <c r="H12" s="18">
        <v>12802.834393731391</v>
      </c>
      <c r="I12" s="19">
        <f t="shared" si="0"/>
        <v>15198.57</v>
      </c>
    </row>
    <row r="13" spans="1:10" ht="15.75" customHeight="1">
      <c r="A13" s="16" t="s">
        <v>22</v>
      </c>
      <c r="B13" s="20"/>
      <c r="C13" s="20"/>
      <c r="D13" s="17" t="s">
        <v>23</v>
      </c>
      <c r="E13" s="17"/>
      <c r="F13" s="17"/>
      <c r="G13" s="19">
        <v>40776.559999999998</v>
      </c>
      <c r="H13" s="19">
        <v>34348.991044950395</v>
      </c>
      <c r="I13" s="19">
        <f t="shared" si="0"/>
        <v>40776.559999999998</v>
      </c>
    </row>
    <row r="14" spans="1:10" ht="15.75" customHeight="1">
      <c r="A14" s="21" t="s">
        <v>24</v>
      </c>
      <c r="B14" s="22"/>
      <c r="C14" s="22"/>
      <c r="D14" s="23" t="s">
        <v>25</v>
      </c>
      <c r="E14" s="23"/>
      <c r="F14" s="23"/>
      <c r="G14" s="24">
        <v>18534.8</v>
      </c>
      <c r="H14" s="24">
        <v>15613.177747704724</v>
      </c>
      <c r="I14" s="19">
        <f t="shared" si="0"/>
        <v>18534.8</v>
      </c>
    </row>
    <row r="15" spans="1:10" ht="15.75" customHeight="1">
      <c r="A15" s="21" t="s">
        <v>26</v>
      </c>
      <c r="B15" s="22"/>
      <c r="C15" s="22"/>
      <c r="D15" s="23" t="s">
        <v>27</v>
      </c>
      <c r="E15" s="23"/>
      <c r="F15" s="23"/>
      <c r="G15" s="25">
        <v>51156.06</v>
      </c>
      <c r="H15" s="25">
        <v>43092.380692116865</v>
      </c>
      <c r="I15" s="25">
        <f t="shared" si="0"/>
        <v>51156.06</v>
      </c>
    </row>
    <row r="16" spans="1:10" ht="35.25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5.2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36.7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33.75" customHeight="1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6"/>
      <c r="H21" s="26"/>
      <c r="I21" s="26"/>
    </row>
    <row r="22" spans="1:12" ht="15.75">
      <c r="A22" s="21" t="s">
        <v>40</v>
      </c>
      <c r="B22" s="22"/>
      <c r="C22" s="22"/>
      <c r="D22" s="23" t="s">
        <v>41</v>
      </c>
      <c r="E22" s="23"/>
      <c r="F22" s="23"/>
      <c r="G22" s="26"/>
      <c r="H22" s="26"/>
      <c r="I22" s="26"/>
    </row>
    <row r="23" spans="1:12" ht="19.5" customHeight="1">
      <c r="A23" s="21" t="s">
        <v>42</v>
      </c>
      <c r="B23" s="22"/>
      <c r="C23" s="22"/>
      <c r="D23" s="23" t="s">
        <v>43</v>
      </c>
      <c r="E23" s="23"/>
      <c r="F23" s="23"/>
      <c r="G23" s="27"/>
      <c r="H23" s="27"/>
      <c r="I23" s="27"/>
    </row>
    <row r="24" spans="1:12" ht="33.75" customHeight="1">
      <c r="A24" s="28" t="s">
        <v>44</v>
      </c>
      <c r="B24" s="29"/>
      <c r="C24" s="29"/>
      <c r="D24" s="30" t="s">
        <v>45</v>
      </c>
      <c r="E24" s="31"/>
      <c r="F24" s="31"/>
      <c r="G24" s="32">
        <v>169446.88</v>
      </c>
      <c r="H24" s="32">
        <v>142737.13534723833</v>
      </c>
      <c r="I24" s="33">
        <f>SUM(I25:I32)</f>
        <v>92334.362800000003</v>
      </c>
      <c r="J24" s="34"/>
      <c r="K24" s="34"/>
      <c r="L24" s="54"/>
    </row>
    <row r="25" spans="1:12" ht="18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980.50919999999996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5519.3202000000001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4617.34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647.81999999999994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1114.9584</v>
      </c>
    </row>
    <row r="30" spans="1:12" ht="15.75" customHeight="1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71900.361799999999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6534.1674000000003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42"/>
      <c r="H32" s="42"/>
      <c r="I32" s="39">
        <v>1019.8857999999999</v>
      </c>
    </row>
    <row r="33" spans="1:10" s="47" customFormat="1" ht="15.75">
      <c r="A33" s="43" t="s">
        <v>62</v>
      </c>
      <c r="B33" s="44"/>
      <c r="C33" s="44"/>
      <c r="D33" s="44"/>
      <c r="E33" s="44"/>
      <c r="F33" s="44"/>
      <c r="G33" s="45">
        <f>SUM(G24,G6)</f>
        <v>629851.42999999993</v>
      </c>
      <c r="H33" s="45">
        <f>SUM(H24,H6)</f>
        <v>530568.57000000007</v>
      </c>
      <c r="I33" s="45">
        <f>SUM(I24,I6)</f>
        <v>552738.91280000005</v>
      </c>
      <c r="J33" s="46"/>
    </row>
    <row r="34" spans="1:10" ht="71.25" customHeight="1">
      <c r="A34" s="48" t="s">
        <v>63</v>
      </c>
      <c r="B34" s="48"/>
      <c r="C34" s="48"/>
      <c r="D34" s="48"/>
      <c r="E34" s="48"/>
      <c r="F34" s="48"/>
      <c r="G34" s="48"/>
      <c r="H34" s="48"/>
      <c r="I34" s="48"/>
    </row>
    <row r="35" spans="1:10" ht="43.5" customHeight="1">
      <c r="A35" s="48" t="s">
        <v>64</v>
      </c>
      <c r="B35" s="48"/>
      <c r="C35" s="48"/>
      <c r="D35" s="48"/>
      <c r="E35" s="48"/>
      <c r="F35" s="48"/>
      <c r="G35" s="48"/>
      <c r="H35" s="48"/>
      <c r="I35" s="48"/>
    </row>
    <row r="41" spans="1:10">
      <c r="G41" s="57"/>
      <c r="H41" s="56"/>
      <c r="I41" s="55"/>
      <c r="J41" s="54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D23:F23"/>
    <mergeCell ref="D24:F24"/>
    <mergeCell ref="G24:G32"/>
    <mergeCell ref="H24:H32"/>
    <mergeCell ref="D25:F25"/>
    <mergeCell ref="D26:F26"/>
    <mergeCell ref="D27:F27"/>
    <mergeCell ref="D28:F28"/>
    <mergeCell ref="D14:F14"/>
    <mergeCell ref="D15:F15"/>
    <mergeCell ref="G15:G23"/>
    <mergeCell ref="H15:H23"/>
    <mergeCell ref="I15:I23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5-7</vt:lpstr>
      <vt:lpstr>'5-7'!Заголовки_для_печати</vt:lpstr>
      <vt:lpstr>'5-7'!Область_печати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2014-03-31T02:43:02Z</dcterms:created>
  <dcterms:modified xsi:type="dcterms:W3CDTF">2014-03-31T02:43:37Z</dcterms:modified>
</cp:coreProperties>
</file>