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5-43" sheetId="1" r:id="rId1"/>
  </sheets>
  <definedNames>
    <definedName name="_xlnm.Print_Titles" localSheetId="0">'5-43'!$5:$5</definedName>
    <definedName name="_xlnm.Print_Area" localSheetId="0">'5-43'!$A$1:$I$44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 s="1"/>
  <c r="H6"/>
  <c r="H40" s="1"/>
  <c r="G6"/>
  <c r="G40" s="1"/>
  <c r="I40" l="1"/>
</calcChain>
</file>

<file path=xl/sharedStrings.xml><?xml version="1.0" encoding="utf-8"?>
<sst xmlns="http://schemas.openxmlformats.org/spreadsheetml/2006/main" count="79" uniqueCount="79">
  <si>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</si>
  <si>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43   </t>
    </r>
  </si>
  <si>
    <t>Отчетный период с 01.07.13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</si>
  <si>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</si>
  <si>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</si>
  <si>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</si>
  <si>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</si>
  <si>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</si>
  <si>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</si>
  <si>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</si>
  <si>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</si>
  <si>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</si>
  <si>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</si>
  <si>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</si>
  <si>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</si>
  <si>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</si>
  <si>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</si>
  <si>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</si>
  <si>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</si>
  <si>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</si>
  <si>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</si>
  <si>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</si>
  <si>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</si>
  <si>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</si>
  <si>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</si>
  <si>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</si>
  <si>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</si>
  <si>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</si>
  <si>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</si>
  <si>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</si>
  <si>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</si>
  <si>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</si>
  <si>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</si>
  <si>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</si>
  <si>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</si>
  <si>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</si>
  <si>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</si>
  <si>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</si>
  <si>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</si>
  <si>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</si>
  <si>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</si>
  <si>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</si>
  <si>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</si>
  <si>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КНС, кв.24</t>
  </si>
  <si>
    <t>2.2.</t>
  </si>
  <si>
    <t>смена приборов отопления, трубопровода ЦТО, кв.84</t>
  </si>
  <si>
    <t>2.3.</t>
  </si>
  <si>
    <t>устройство сливов, кв.99</t>
  </si>
  <si>
    <t>2.4.</t>
  </si>
  <si>
    <t>смена радиаторов и стояка ЦТО, кв.41</t>
  </si>
  <si>
    <t>2.5.</t>
  </si>
  <si>
    <t>смена сборок ХВС, ГВС, подвал</t>
  </si>
  <si>
    <t>2.6.</t>
  </si>
  <si>
    <t>смена радиаторов и стояков ЦТО, кв.99/95</t>
  </si>
  <si>
    <t>2.7.</t>
  </si>
  <si>
    <t>смена приборов отопления, трубопровода ЦТО, кв.17</t>
  </si>
  <si>
    <t>2.8.</t>
  </si>
  <si>
    <t>смена приборов отопления, кв.63</t>
  </si>
  <si>
    <t>2.9.</t>
  </si>
  <si>
    <t>смена трубопровода ЦТО, кв. 53/51</t>
  </si>
  <si>
    <t>2.10.</t>
  </si>
  <si>
    <t xml:space="preserve">ремонт водоотведения </t>
  </si>
  <si>
    <t>2.11.</t>
  </si>
  <si>
    <t>смена трубопровода ЦТО</t>
  </si>
  <si>
    <t>2.12.</t>
  </si>
  <si>
    <t>смена сборок, подвал</t>
  </si>
  <si>
    <t>2.13.</t>
  </si>
  <si>
    <t>смена приборов отопления, кв.20</t>
  </si>
  <si>
    <t>2.14.</t>
  </si>
  <si>
    <t>смена труб и запорной арматуры, подвал</t>
  </si>
  <si>
    <t>2.15.</t>
  </si>
  <si>
    <t>ремонт рулонной кровли, кв.17,20,33,34,49,78,97</t>
  </si>
  <si>
    <t>2.16.</t>
  </si>
  <si>
    <t>добавление секций, кв.20</t>
  </si>
  <si>
    <t>2.17.</t>
  </si>
  <si>
    <t>ремонт кровли, кв.63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</si>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</sst>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SheetLayoutView="100" workbookViewId="0">
      <pane ySplit="5" topLeftCell="A45" activePane="bottomLeft" state="frozen"/>
      <selection pane="bottomLeft" activeCell="G48" sqref="G48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483572.76000000007</v>
      </c>
      <c r="H6" s="15">
        <f>SUM(H7,H8,H9,H10,H11,H12,H13)</f>
        <v>377321.99590627354</v>
      </c>
      <c r="I6" s="15">
        <f>SUM(I7,I8,I9,I10,I11,I12,I13)</f>
        <v>483572.76000000007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35540.639999999999</v>
      </c>
      <c r="H7" s="18">
        <v>27731.639020747039</v>
      </c>
      <c r="I7" s="19">
        <f t="shared" ref="I7:I13" si="0">G7</f>
        <v>35540.639999999999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109979.23999999999</v>
      </c>
      <c r="H8" s="18">
        <v>85814.565619980494</v>
      </c>
      <c r="I8" s="19">
        <f t="shared" si="0"/>
        <v>109979.23999999999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3358.43</v>
      </c>
      <c r="H9" s="18">
        <v>2620.5146681783863</v>
      </c>
      <c r="I9" s="19">
        <f t="shared" si="0"/>
        <v>3358.43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167906.92000000004</v>
      </c>
      <c r="H10" s="18">
        <v>131014.35693126099</v>
      </c>
      <c r="I10" s="19">
        <f t="shared" si="0"/>
        <v>167906.92000000004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61565.9</v>
      </c>
      <c r="H11" s="19">
        <v>48038.62042966616</v>
      </c>
      <c r="I11" s="19">
        <f t="shared" si="0"/>
        <v>61565.9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27984.5</v>
      </c>
      <c r="H12" s="24">
        <v>21835.736558939163</v>
      </c>
      <c r="I12" s="19">
        <f t="shared" si="0"/>
        <v>27984.5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77237.13</v>
      </c>
      <c r="H13" s="25">
        <v>60266.562677501359</v>
      </c>
      <c r="I13" s="25">
        <f t="shared" si="0"/>
        <v>77237.13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252590.86000000002</v>
      </c>
      <c r="H22" s="32">
        <v>197091.51409372635</v>
      </c>
      <c r="I22" s="33">
        <f>SUM(I23:I39)</f>
        <v>207203.82279999997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1098.58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1587.1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2573.58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7943.7599999999993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19448.759999999998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5461.04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1425.4399999999998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4176.0199999999995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2912.24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109047.34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995.64859999999987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3950.64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2510.6859999999997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4883.4299999999994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32596.591399999998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1692.4268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38"/>
      <c r="H39" s="38"/>
      <c r="I39" s="39">
        <v>4900.54</v>
      </c>
    </row>
    <row r="40" spans="1:10" s="46" customFormat="1" ht="15.75">
      <c r="A40" s="42" t="s">
        <v>76</v>
      </c>
      <c r="B40" s="43"/>
      <c r="C40" s="43"/>
      <c r="D40" s="43"/>
      <c r="E40" s="43"/>
      <c r="F40" s="43"/>
      <c r="G40" s="44">
        <f>SUM(G22,G6)</f>
        <v>736163.62000000011</v>
      </c>
      <c r="H40" s="44">
        <f>SUM(H22,H6)</f>
        <v>574413.50999999989</v>
      </c>
      <c r="I40" s="44">
        <f>SUM(I22,I6)</f>
        <v>690776.58279999997</v>
      </c>
      <c r="J40" s="45"/>
    </row>
    <row r="41" spans="1:10" ht="71.25" customHeight="1">
      <c r="A41" s="47" t="s">
        <v>77</v>
      </c>
      <c r="B41" s="47"/>
      <c r="C41" s="47"/>
      <c r="D41" s="47"/>
      <c r="E41" s="47"/>
      <c r="F41" s="47"/>
      <c r="G41" s="47"/>
      <c r="H41" s="47"/>
      <c r="I41" s="47"/>
    </row>
    <row r="42" spans="1:10" ht="43.5" customHeight="1">
      <c r="A42" s="47" t="s">
        <v>78</v>
      </c>
      <c r="B42" s="47"/>
      <c r="C42" s="47"/>
      <c r="D42" s="47"/>
      <c r="E42" s="47"/>
      <c r="F42" s="47"/>
      <c r="G42" s="47"/>
      <c r="H42" s="47"/>
      <c r="I42" s="47"/>
    </row>
    <row r="48" spans="1:10">
      <c r="G48" s="56"/>
      <c r="H48" s="55"/>
      <c r="I48" s="54"/>
      <c r="J48" s="53"/>
    </row>
  </sheetData>
  <mergeCells count="46">
    <mergeCell ref="A41:I41"/>
    <mergeCell ref="A42:I42"/>
    <mergeCell ref="D35:F35"/>
    <mergeCell ref="D36:F36"/>
    <mergeCell ref="D37:F37"/>
    <mergeCell ref="D38:F38"/>
    <mergeCell ref="D39:F39"/>
    <mergeCell ref="A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9"/>
    <mergeCell ref="H22:H3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5-43</vt:lpstr>
      <vt:lpstr>'5-43'!Заголовки_для_печати</vt:lpstr>
      <vt:lpstr>'5-43'!Область_печати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2014-03-31T02:48:17Z</dcterms:created>
  <dcterms:modified xsi:type="dcterms:W3CDTF">2014-03-31T02:48:47Z</dcterms:modified>
</cp:coreProperties>
</file>