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35" sheetId="1" r:id="rId1"/>
  </sheets>
  <definedNames>
    <definedName name="_xlnm.Print_Titles" localSheetId="0">'5-35'!$5:$5</definedName>
    <definedName name="_xlnm.Print_Area" localSheetId="0">'5-35'!$A$1:$I$35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1" s="1"/>
  <c r="G6"/>
  <c r="G31" s="1"/>
  <c r="I31" l="1"/>
</calcChain>
</file>

<file path=xl/sharedStrings.xml><?xml version="1.0" encoding="utf-8"?>
<sst xmlns="http://schemas.openxmlformats.org/spreadsheetml/2006/main" count="61" uniqueCount="61">
  <si>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</si>
  <si>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35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</si>
  <si>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</si>
  <si>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</si>
  <si>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</si>
  <si>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</si>
  <si>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</si>
  <si>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</si>
  <si>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</si>
  <si>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</si>
  <si>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</si>
  <si>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</si>
  <si>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</si>
  <si>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</si>
  <si>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</si>
  <si>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</si>
  <si>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</si>
  <si>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</si>
  <si>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</si>
  <si>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</si>
  <si>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</si>
  <si>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</si>
  <si>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</si>
  <si>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</si>
  <si>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</si>
  <si>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</si>
  <si>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</si>
  <si>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</si>
  <si>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</si>
  <si>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</si>
  <si>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</si>
  <si>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</si>
  <si>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</si>
  <si>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</si>
  <si>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</si>
  <si>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</si>
  <si>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</si>
  <si>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</si>
  <si>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</si>
  <si>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</si>
  <si>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</si>
  <si>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</si>
  <si>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</si>
  <si>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лотка труб КНС</t>
  </si>
  <si>
    <t>2.2.</t>
  </si>
  <si>
    <t>смена трубопровода отопления, кв. 43</t>
  </si>
  <si>
    <t>2.3.</t>
  </si>
  <si>
    <t>капитальный ремонт сетей электроснабжения</t>
  </si>
  <si>
    <t>2.4.</t>
  </si>
  <si>
    <t>ремонт после затопления с кровли, кв.50</t>
  </si>
  <si>
    <t>2.5.</t>
  </si>
  <si>
    <t>смена КНС, кв.50/(кровля)</t>
  </si>
  <si>
    <t>2.6.</t>
  </si>
  <si>
    <t xml:space="preserve">ремонт рулонной кровли, кв.48,50,66,68 </t>
  </si>
  <si>
    <t>2.7.</t>
  </si>
  <si>
    <t>смена КНС, кв.68/(кровля)</t>
  </si>
  <si>
    <t>2.8.</t>
  </si>
  <si>
    <t>ремонт площадки крылец, отмостки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</si>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</sst>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>
      <pane ySplit="5" topLeftCell="A39" activePane="bottomLeft" state="frozen"/>
      <selection pane="bottomLeft" activeCell="I39" sqref="I39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399792.17000000004</v>
      </c>
      <c r="H6" s="15">
        <f>SUM(H7,H8,H9,H10,H11,H12,H13)</f>
        <v>328413.20938695577</v>
      </c>
      <c r="I6" s="15">
        <f>SUM(I7,I8,I9,I10,I11,I12,I13)</f>
        <v>399792.17000000004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28923.79</v>
      </c>
      <c r="H7" s="18">
        <v>23759.731716442413</v>
      </c>
      <c r="I7" s="19">
        <f t="shared" ref="I7:I13" si="0">G7</f>
        <v>28923.79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89504.24</v>
      </c>
      <c r="H8" s="18">
        <v>73524.138084396065</v>
      </c>
      <c r="I8" s="19">
        <f t="shared" si="0"/>
        <v>89504.24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2733.01</v>
      </c>
      <c r="H9" s="18">
        <v>2245.0579394454976</v>
      </c>
      <c r="I9" s="19">
        <f t="shared" si="0"/>
        <v>2733.01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142895.11000000002</v>
      </c>
      <c r="H10" s="18">
        <v>117382.59326289975</v>
      </c>
      <c r="I10" s="19">
        <f t="shared" si="0"/>
        <v>142895.11000000002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50103.9</v>
      </c>
      <c r="H11" s="19">
        <v>41158.341349714508</v>
      </c>
      <c r="I11" s="19">
        <f t="shared" si="0"/>
        <v>50103.9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22774.5</v>
      </c>
      <c r="H12" s="24">
        <v>18708.336977142957</v>
      </c>
      <c r="I12" s="19">
        <f t="shared" si="0"/>
        <v>22774.5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62857.62</v>
      </c>
      <c r="H13" s="25">
        <v>51635.010056914565</v>
      </c>
      <c r="I13" s="25">
        <f t="shared" si="0"/>
        <v>62857.62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205620.45</v>
      </c>
      <c r="H22" s="32">
        <v>168908.94061304416</v>
      </c>
      <c r="I22" s="33">
        <f>SUM(I23:I30)</f>
        <v>569442.49719999987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15065.0718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1889.1799999999998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535877.93999999994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1456.7689999999998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1267.2374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8609.3389999999999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1267.2374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4009.7226000000001</v>
      </c>
    </row>
    <row r="31" spans="1:12" s="44" customFormat="1" ht="15.75">
      <c r="A31" s="40" t="s">
        <v>58</v>
      </c>
      <c r="B31" s="41"/>
      <c r="C31" s="41"/>
      <c r="D31" s="41"/>
      <c r="E31" s="41"/>
      <c r="F31" s="41"/>
      <c r="G31" s="42">
        <f>SUM(G22,G6)</f>
        <v>605412.62000000011</v>
      </c>
      <c r="H31" s="42">
        <f>SUM(H22,H6)</f>
        <v>497322.14999999991</v>
      </c>
      <c r="I31" s="42">
        <f>SUM(I22,I6)</f>
        <v>969234.66719999991</v>
      </c>
      <c r="J31" s="43"/>
    </row>
    <row r="32" spans="1:12" ht="71.25" customHeight="1">
      <c r="A32" s="45" t="s">
        <v>59</v>
      </c>
      <c r="B32" s="45"/>
      <c r="C32" s="45"/>
      <c r="D32" s="45"/>
      <c r="E32" s="45"/>
      <c r="F32" s="45"/>
      <c r="G32" s="45"/>
      <c r="H32" s="45"/>
      <c r="I32" s="45"/>
    </row>
    <row r="33" spans="1:10" ht="43.5" customHeight="1">
      <c r="A33" s="45" t="s">
        <v>60</v>
      </c>
      <c r="B33" s="45"/>
      <c r="C33" s="45"/>
      <c r="D33" s="45"/>
      <c r="E33" s="45"/>
      <c r="F33" s="45"/>
      <c r="G33" s="45"/>
      <c r="H33" s="45"/>
      <c r="I33" s="45"/>
    </row>
    <row r="38" spans="1:10">
      <c r="I38" s="52"/>
    </row>
    <row r="39" spans="1:10">
      <c r="G39" s="54"/>
      <c r="H39" s="53"/>
      <c r="I39" s="52"/>
      <c r="J39" s="51"/>
    </row>
  </sheetData>
  <mergeCells count="37">
    <mergeCell ref="D29:F29"/>
    <mergeCell ref="D30:F30"/>
    <mergeCell ref="A31:F31"/>
    <mergeCell ref="A32:I32"/>
    <mergeCell ref="A33:I33"/>
    <mergeCell ref="D21:F21"/>
    <mergeCell ref="D22:F22"/>
    <mergeCell ref="G22:G30"/>
    <mergeCell ref="H22:H30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5-35</vt:lpstr>
      <vt:lpstr>'5-35'!Заголовки_для_печати</vt:lpstr>
      <vt:lpstr>'5-35'!Область_печати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2014-03-31T02:36:32Z</dcterms:created>
  <dcterms:modified xsi:type="dcterms:W3CDTF">2014-03-31T02:37:08Z</dcterms:modified>
</cp:coreProperties>
</file>