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33" sheetId="1" r:id="rId1"/>
  </sheets>
  <definedNames>
    <definedName name="_xlnm.Print_Titles" localSheetId="0">'5-33'!$5:$5</definedName>
    <definedName name="_xlnm.Print_Area" localSheetId="0">'5-33'!$A$1:$I$33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9" s="1"/>
  <c r="G6"/>
  <c r="G29" s="1"/>
  <c r="I29" l="1"/>
</calcChain>
</file>

<file path=xl/sharedStrings.xml><?xml version="1.0" encoding="utf-8"?>
<sst xmlns="http://schemas.openxmlformats.org/spreadsheetml/2006/main" count="57" uniqueCount="57">
  <si>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</si>
  <si>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33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</si>
  <si>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</si>
  <si>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</si>
  <si>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</si>
  <si>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</si>
  <si>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</si>
  <si>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</si>
  <si>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</si>
  <si>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</si>
  <si>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</si>
  <si>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</si>
  <si>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</si>
  <si>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</si>
  <si>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</si>
  <si>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</si>
  <si>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</si>
  <si>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</si>
  <si>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</si>
  <si>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</si>
  <si>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</si>
  <si>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</si>
  <si>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</si>
  <si>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</si>
  <si>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</si>
  <si>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</si>
  <si>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</si>
  <si>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</si>
  <si>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</si>
  <si>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</si>
  <si>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</si>
  <si>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</si>
  <si>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</si>
  <si>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</si>
  <si>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</si>
  <si>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</si>
  <si>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</si>
  <si>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</si>
  <si>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</si>
  <si>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</si>
  <si>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</si>
  <si>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</si>
  <si>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</si>
  <si>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 КНС, кв.19/кровля</t>
  </si>
  <si>
    <t>2.2.</t>
  </si>
  <si>
    <t>замена канализационных вытяжек на кровле, кв. 48,50</t>
  </si>
  <si>
    <t>2.3.</t>
  </si>
  <si>
    <t xml:space="preserve">смена унитаза, кв.61 </t>
  </si>
  <si>
    <t>2.4.</t>
  </si>
  <si>
    <t xml:space="preserve">смена трубопровода КНС, кв.61/57 </t>
  </si>
  <si>
    <t>2.5.</t>
  </si>
  <si>
    <t>замена приборов отопления, кв.10</t>
  </si>
  <si>
    <t>2.6.</t>
  </si>
  <si>
    <t>смена запорной арматуры, кв. 43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</si>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</sst>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>
      <pane ySplit="5" topLeftCell="A6" activePane="bottomLeft" state="frozen"/>
      <selection pane="bottomLeft" activeCell="M30" sqref="M30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400979.67</v>
      </c>
      <c r="H6" s="15">
        <f>SUM(H7,H8,H9,H10,H11,H12,H13)</f>
        <v>322669.94310921797</v>
      </c>
      <c r="I6" s="15">
        <f>SUM(I7,I8,I9,I10,I11,I12,I13)</f>
        <v>400979.67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28934.290000000005</v>
      </c>
      <c r="H7" s="18">
        <v>23283.538809350648</v>
      </c>
      <c r="I7" s="19">
        <f t="shared" ref="I7:I13" si="0">G7</f>
        <v>28934.290000000005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89537.020000000019</v>
      </c>
      <c r="H8" s="18">
        <v>72050.797861070911</v>
      </c>
      <c r="I8" s="19">
        <f t="shared" si="0"/>
        <v>89537.020000000019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2733.92</v>
      </c>
      <c r="H9" s="18">
        <v>2199.9963510996786</v>
      </c>
      <c r="I9" s="19">
        <f t="shared" si="0"/>
        <v>2733.92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143988.96</v>
      </c>
      <c r="H10" s="18">
        <v>115868.4916159352</v>
      </c>
      <c r="I10" s="19">
        <f t="shared" si="0"/>
        <v>143988.96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50122.16</v>
      </c>
      <c r="H11" s="19">
        <v>40333.502483333185</v>
      </c>
      <c r="I11" s="19">
        <f t="shared" si="0"/>
        <v>50122.16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22782.799999999999</v>
      </c>
      <c r="H12" s="24">
        <v>18333.410219696903</v>
      </c>
      <c r="I12" s="19">
        <f t="shared" si="0"/>
        <v>22782.799999999999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62880.52</v>
      </c>
      <c r="H13" s="25">
        <v>50600.205768731474</v>
      </c>
      <c r="I13" s="25">
        <f t="shared" si="0"/>
        <v>62880.52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206195.47999999998</v>
      </c>
      <c r="H22" s="32">
        <v>165926.32689078196</v>
      </c>
      <c r="I22" s="33">
        <f>SUM(I23:I28)</f>
        <v>13248.568000000001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1777.08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1472.2270000000001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3660.7375999999999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4515.5886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980.50919999999996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842.42559999999992</v>
      </c>
    </row>
    <row r="29" spans="1:12" s="44" customFormat="1" ht="15.75">
      <c r="A29" s="40" t="s">
        <v>54</v>
      </c>
      <c r="B29" s="41"/>
      <c r="C29" s="41"/>
      <c r="D29" s="41"/>
      <c r="E29" s="41"/>
      <c r="F29" s="41"/>
      <c r="G29" s="42">
        <f>SUM(G22,G6)</f>
        <v>607175.14999999991</v>
      </c>
      <c r="H29" s="42">
        <f>SUM(H22,H6)</f>
        <v>488596.2699999999</v>
      </c>
      <c r="I29" s="42">
        <f>SUM(I22,I6)</f>
        <v>414228.23800000001</v>
      </c>
      <c r="J29" s="43"/>
    </row>
    <row r="30" spans="1:12" ht="71.25" customHeight="1">
      <c r="A30" s="45" t="s">
        <v>55</v>
      </c>
      <c r="B30" s="45"/>
      <c r="C30" s="45"/>
      <c r="D30" s="45"/>
      <c r="E30" s="45"/>
      <c r="F30" s="45"/>
      <c r="G30" s="45"/>
      <c r="H30" s="45"/>
      <c r="I30" s="45"/>
    </row>
    <row r="31" spans="1:12" ht="43.5" customHeight="1">
      <c r="A31" s="45" t="s">
        <v>56</v>
      </c>
      <c r="B31" s="45"/>
      <c r="C31" s="45"/>
      <c r="D31" s="45"/>
      <c r="E31" s="45"/>
      <c r="F31" s="45"/>
      <c r="G31" s="45"/>
      <c r="H31" s="45"/>
      <c r="I31" s="45"/>
    </row>
    <row r="36" spans="7:10">
      <c r="H36" s="53"/>
      <c r="J36" s="56"/>
    </row>
    <row r="37" spans="7:10">
      <c r="G37" s="52"/>
      <c r="H37" s="54"/>
      <c r="I37" s="55"/>
      <c r="J37" s="51"/>
    </row>
  </sheetData>
  <mergeCells count="35">
    <mergeCell ref="A29:F29"/>
    <mergeCell ref="A30:I30"/>
    <mergeCell ref="A31:I31"/>
    <mergeCell ref="D21:F21"/>
    <mergeCell ref="D22:F22"/>
    <mergeCell ref="G22:G28"/>
    <mergeCell ref="H22:H28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5-33</vt:lpstr>
      <vt:lpstr>'5-33'!Заголовки_для_печати</vt:lpstr>
      <vt:lpstr>'5-33'!Область_печати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2014-03-31T02:35:32Z</dcterms:created>
  <dcterms:modified xsi:type="dcterms:W3CDTF">2014-03-31T02:36:18Z</dcterms:modified>
</cp:coreProperties>
</file>