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5-32" sheetId="1" r:id="rId1"/>
  </sheets>
  <definedNames>
    <definedName name="_xlnm.Print_Titles" localSheetId="0">'5-32'!$5:$5</definedName>
    <definedName name="_xlnm.Print_Area" localSheetId="0">'5-32'!$A$1:$I$38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6" s="1"/>
  <c r="G6"/>
  <c r="G36" s="1"/>
  <c r="I36" l="1"/>
</calcChain>
</file>

<file path=xl/sharedStrings.xml><?xml version="1.0" encoding="utf-8"?>
<sst xmlns="http://schemas.openxmlformats.org/spreadsheetml/2006/main" count="71" uniqueCount="71">
  <si>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</si>
  <si>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32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</si>
  <si>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</si>
  <si>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</si>
  <si>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</si>
  <si>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</si>
  <si>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</si>
  <si>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</si>
  <si>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</si>
  <si>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</si>
  <si>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</si>
  <si>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</si>
  <si>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</si>
  <si>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</si>
  <si>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</si>
  <si>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</si>
  <si>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</si>
  <si>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</si>
  <si>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</si>
  <si>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</si>
  <si>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</si>
  <si>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</si>
  <si>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</si>
  <si>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</si>
  <si>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</si>
  <si>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</si>
  <si>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</si>
  <si>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</si>
  <si>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</si>
  <si>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</si>
  <si>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</si>
  <si>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</si>
  <si>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</si>
  <si>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</si>
  <si>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</si>
  <si>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</si>
  <si>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</si>
  <si>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</si>
  <si>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</si>
  <si>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</si>
  <si>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</si>
  <si>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</si>
  <si>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</si>
  <si>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приборов отопление, кв. 114</t>
  </si>
  <si>
    <t>2.2.</t>
  </si>
  <si>
    <t>замена приборов КНС, кв.108</t>
  </si>
  <si>
    <t>2.3.</t>
  </si>
  <si>
    <t xml:space="preserve">капитальный ремонт сетей электроснабжения </t>
  </si>
  <si>
    <t>2.4.</t>
  </si>
  <si>
    <t>смена КНС, кв. 44/(кровля)</t>
  </si>
  <si>
    <t>2.5.</t>
  </si>
  <si>
    <t>ремонт после затопления с кровли, кв. 44</t>
  </si>
  <si>
    <t>2.6.</t>
  </si>
  <si>
    <t>смена КНС, кв.83/(кровля)</t>
  </si>
  <si>
    <t>2.7.</t>
  </si>
  <si>
    <t>смена труб кнс, кв.54/кровля</t>
  </si>
  <si>
    <t>2.8.</t>
  </si>
  <si>
    <t>смена КНС, кв. 84/(кровля)</t>
  </si>
  <si>
    <t>2.9.</t>
  </si>
  <si>
    <t>смена КНС, кв.85/(кровля)</t>
  </si>
  <si>
    <t>2.10.</t>
  </si>
  <si>
    <t>замена приборов отопления, кв.63</t>
  </si>
  <si>
    <t>2.11.</t>
  </si>
  <si>
    <t>замена арматуры, труб КНС, кв. 108</t>
  </si>
  <si>
    <t>2.12.</t>
  </si>
  <si>
    <t>смена трубопровода, приборов отопления, кв. 112</t>
  </si>
  <si>
    <t>2.13.</t>
  </si>
  <si>
    <t>ремонт вентиляционной шахты, кв.100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</si>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</sst>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4" fontId="4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view="pageBreakPreview" zoomScaleSheetLayoutView="100" workbookViewId="0">
      <pane ySplit="5" topLeftCell="A6" activePane="bottomLeft" state="frozen"/>
      <selection pane="bottomLeft" activeCell="L16" sqref="L16"/>
    </sheetView>
  </sheetViews>
  <sheetFormatPr defaultRowHeight="15"/>
  <cols>
    <col min="1" max="1" width="5.5703125" style="44" customWidth="1"/>
    <col min="2" max="3" width="9.140625" hidden="1" customWidth="1"/>
    <col min="4" max="4" width="16.28515625" customWidth="1"/>
    <col min="5" max="5" width="11.42578125" customWidth="1"/>
    <col min="6" max="6" width="55.85546875" style="45" customWidth="1"/>
    <col min="7" max="7" width="13.85546875" style="46" customWidth="1"/>
    <col min="8" max="8" width="13.85546875" style="47" customWidth="1"/>
    <col min="9" max="9" width="18.7109375" style="48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1182247.71</v>
      </c>
      <c r="H6" s="15">
        <f>SUM(H7,H8,H9,H10,H11,H12,H13)</f>
        <v>1022261.2235196633</v>
      </c>
      <c r="I6" s="15">
        <f>SUM(I7,I8,I9,I10,I11,I12,I13)</f>
        <v>1182247.71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85310.10000000002</v>
      </c>
      <c r="H7" s="18">
        <v>73765.596217213097</v>
      </c>
      <c r="I7" s="19">
        <f t="shared" ref="I7:I13" si="0">G7</f>
        <v>85310.10000000002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263990.3</v>
      </c>
      <c r="H8" s="18">
        <v>228266.07722955366</v>
      </c>
      <c r="I8" s="19">
        <f t="shared" si="0"/>
        <v>263990.3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8060.85</v>
      </c>
      <c r="H9" s="18">
        <v>6970.0235525163152</v>
      </c>
      <c r="I9" s="19">
        <f t="shared" si="0"/>
        <v>8060.85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424535.44999999995</v>
      </c>
      <c r="H10" s="18">
        <v>367085.6157077867</v>
      </c>
      <c r="I10" s="19">
        <f t="shared" si="0"/>
        <v>424535.44999999995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147780.38</v>
      </c>
      <c r="H11" s="19">
        <v>127782.14818534162</v>
      </c>
      <c r="I11" s="19">
        <f t="shared" si="0"/>
        <v>147780.38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67172.899999999994</v>
      </c>
      <c r="H12" s="24">
        <v>58082.794629700729</v>
      </c>
      <c r="I12" s="19">
        <f t="shared" si="0"/>
        <v>67172.899999999994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185397.73</v>
      </c>
      <c r="H13" s="25">
        <v>160308.9679975512</v>
      </c>
      <c r="I13" s="25">
        <f t="shared" si="0"/>
        <v>185397.73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605127.36</v>
      </c>
      <c r="H22" s="32">
        <v>523239.10648033622</v>
      </c>
      <c r="I22" s="33">
        <f>SUM(I23:I35)</f>
        <v>1245437.3042000001</v>
      </c>
      <c r="J22" s="34"/>
      <c r="K22" s="34"/>
      <c r="L22" s="52"/>
    </row>
    <row r="23" spans="1:12" ht="18.75" customHeight="1">
      <c r="A23" s="16" t="s">
        <v>42</v>
      </c>
      <c r="B23" s="20"/>
      <c r="C23" s="20"/>
      <c r="D23" s="35" t="s">
        <v>43</v>
      </c>
      <c r="E23" s="23"/>
      <c r="F23" s="23"/>
      <c r="G23" s="36"/>
      <c r="H23" s="36"/>
      <c r="I23" s="37">
        <v>3388.2991999999999</v>
      </c>
    </row>
    <row r="24" spans="1:12" ht="15.75" customHeight="1">
      <c r="A24" s="16" t="s">
        <v>44</v>
      </c>
      <c r="B24" s="20"/>
      <c r="C24" s="20"/>
      <c r="D24" s="35" t="s">
        <v>45</v>
      </c>
      <c r="E24" s="23"/>
      <c r="F24" s="23"/>
      <c r="G24" s="36"/>
      <c r="H24" s="36"/>
      <c r="I24" s="37">
        <v>3660.7375999999999</v>
      </c>
    </row>
    <row r="25" spans="1:12" ht="15.75" customHeight="1">
      <c r="A25" s="16" t="s">
        <v>46</v>
      </c>
      <c r="B25" s="20"/>
      <c r="C25" s="20"/>
      <c r="D25" s="35" t="s">
        <v>47</v>
      </c>
      <c r="E25" s="23"/>
      <c r="F25" s="23"/>
      <c r="G25" s="36"/>
      <c r="H25" s="36"/>
      <c r="I25" s="37">
        <v>1200642.51</v>
      </c>
    </row>
    <row r="26" spans="1:12" ht="15.75" customHeight="1">
      <c r="A26" s="16" t="s">
        <v>48</v>
      </c>
      <c r="B26" s="20"/>
      <c r="C26" s="20"/>
      <c r="D26" s="35" t="s">
        <v>49</v>
      </c>
      <c r="E26" s="23"/>
      <c r="F26" s="23"/>
      <c r="G26" s="36"/>
      <c r="H26" s="36"/>
      <c r="I26" s="37">
        <v>1267.2374</v>
      </c>
    </row>
    <row r="27" spans="1:12" ht="15.75" customHeight="1">
      <c r="A27" s="16" t="s">
        <v>50</v>
      </c>
      <c r="B27" s="20"/>
      <c r="C27" s="20"/>
      <c r="D27" s="35" t="s">
        <v>51</v>
      </c>
      <c r="E27" s="23"/>
      <c r="F27" s="23"/>
      <c r="G27" s="36"/>
      <c r="H27" s="36"/>
      <c r="I27" s="37">
        <v>5502.2456000000002</v>
      </c>
    </row>
    <row r="28" spans="1:12" ht="15.75" customHeight="1">
      <c r="A28" s="16" t="s">
        <v>52</v>
      </c>
      <c r="B28" s="20"/>
      <c r="C28" s="20"/>
      <c r="D28" s="35" t="s">
        <v>53</v>
      </c>
      <c r="E28" s="23"/>
      <c r="F28" s="23"/>
      <c r="G28" s="36"/>
      <c r="H28" s="36"/>
      <c r="I28" s="37">
        <v>1267.2374</v>
      </c>
    </row>
    <row r="29" spans="1:12" ht="15.75" customHeight="1">
      <c r="A29" s="16" t="s">
        <v>54</v>
      </c>
      <c r="B29" s="20"/>
      <c r="C29" s="20"/>
      <c r="D29" s="35" t="s">
        <v>55</v>
      </c>
      <c r="E29" s="23"/>
      <c r="F29" s="23"/>
      <c r="G29" s="36"/>
      <c r="H29" s="36"/>
      <c r="I29" s="37">
        <v>2535.1828</v>
      </c>
    </row>
    <row r="30" spans="1:12" ht="15.75" customHeight="1">
      <c r="A30" s="16" t="s">
        <v>56</v>
      </c>
      <c r="B30" s="20"/>
      <c r="C30" s="20"/>
      <c r="D30" s="35" t="s">
        <v>57</v>
      </c>
      <c r="E30" s="23"/>
      <c r="F30" s="23"/>
      <c r="G30" s="36"/>
      <c r="H30" s="36"/>
      <c r="I30" s="37">
        <v>1267.2374</v>
      </c>
    </row>
    <row r="31" spans="1:12" ht="15.75" customHeight="1">
      <c r="A31" s="16" t="s">
        <v>58</v>
      </c>
      <c r="B31" s="20"/>
      <c r="C31" s="20"/>
      <c r="D31" s="35" t="s">
        <v>59</v>
      </c>
      <c r="E31" s="23"/>
      <c r="F31" s="23"/>
      <c r="G31" s="36"/>
      <c r="H31" s="36"/>
      <c r="I31" s="37">
        <v>1267.2374</v>
      </c>
    </row>
    <row r="32" spans="1:12" ht="15.75" customHeight="1">
      <c r="A32" s="16" t="s">
        <v>60</v>
      </c>
      <c r="B32" s="20"/>
      <c r="C32" s="20"/>
      <c r="D32" s="35" t="s">
        <v>61</v>
      </c>
      <c r="E32" s="23"/>
      <c r="F32" s="23"/>
      <c r="G32" s="36"/>
      <c r="H32" s="36"/>
      <c r="I32" s="37">
        <v>3388.2991999999999</v>
      </c>
    </row>
    <row r="33" spans="1:10" ht="15.75" customHeight="1">
      <c r="A33" s="16" t="s">
        <v>62</v>
      </c>
      <c r="B33" s="20"/>
      <c r="C33" s="20"/>
      <c r="D33" s="35" t="s">
        <v>63</v>
      </c>
      <c r="E33" s="23"/>
      <c r="F33" s="23"/>
      <c r="G33" s="36"/>
      <c r="H33" s="36"/>
      <c r="I33" s="37">
        <v>3947.0881999999997</v>
      </c>
    </row>
    <row r="34" spans="1:10" ht="15.75" customHeight="1">
      <c r="A34" s="16" t="s">
        <v>64</v>
      </c>
      <c r="B34" s="20"/>
      <c r="C34" s="20"/>
      <c r="D34" s="35" t="s">
        <v>65</v>
      </c>
      <c r="E34" s="23"/>
      <c r="F34" s="23"/>
      <c r="G34" s="36"/>
      <c r="H34" s="36"/>
      <c r="I34" s="37">
        <v>9803.9119999999984</v>
      </c>
    </row>
    <row r="35" spans="1:10" ht="15.75" customHeight="1">
      <c r="A35" s="16" t="s">
        <v>66</v>
      </c>
      <c r="B35" s="20"/>
      <c r="C35" s="20"/>
      <c r="D35" s="35" t="s">
        <v>67</v>
      </c>
      <c r="E35" s="23"/>
      <c r="F35" s="23"/>
      <c r="G35" s="36"/>
      <c r="H35" s="36"/>
      <c r="I35" s="37">
        <v>7500.08</v>
      </c>
    </row>
    <row r="36" spans="1:10" s="42" customFormat="1" ht="15.75">
      <c r="A36" s="38" t="s">
        <v>68</v>
      </c>
      <c r="B36" s="39"/>
      <c r="C36" s="39"/>
      <c r="D36" s="39"/>
      <c r="E36" s="39"/>
      <c r="F36" s="39"/>
      <c r="G36" s="40">
        <f>SUM(G22,G6)</f>
        <v>1787375.0699999998</v>
      </c>
      <c r="H36" s="40">
        <f>SUM(H22,H6)</f>
        <v>1545500.3299999996</v>
      </c>
      <c r="I36" s="40">
        <f>SUM(I22,I6)</f>
        <v>2427685.0142000001</v>
      </c>
      <c r="J36" s="41"/>
    </row>
    <row r="37" spans="1:10" ht="72" customHeight="1">
      <c r="A37" s="43" t="s">
        <v>69</v>
      </c>
      <c r="B37" s="43"/>
      <c r="C37" s="43"/>
      <c r="D37" s="43"/>
      <c r="E37" s="43"/>
      <c r="F37" s="43"/>
      <c r="G37" s="43"/>
      <c r="H37" s="43"/>
      <c r="I37" s="43"/>
    </row>
    <row r="38" spans="1:10" ht="74.25" customHeight="1">
      <c r="A38" s="43" t="s">
        <v>70</v>
      </c>
      <c r="B38" s="43"/>
      <c r="C38" s="43"/>
      <c r="D38" s="43"/>
      <c r="E38" s="43"/>
      <c r="F38" s="43"/>
      <c r="G38" s="43"/>
      <c r="H38" s="43"/>
      <c r="I38" s="43"/>
    </row>
    <row r="44" spans="1:10">
      <c r="G44" s="51"/>
      <c r="H44" s="50"/>
      <c r="I44" s="49"/>
      <c r="J44" s="52"/>
    </row>
  </sheetData>
  <mergeCells count="42">
    <mergeCell ref="D35:F35"/>
    <mergeCell ref="A36:F36"/>
    <mergeCell ref="A37:I37"/>
    <mergeCell ref="A38:I38"/>
    <mergeCell ref="D29:F29"/>
    <mergeCell ref="D30:F30"/>
    <mergeCell ref="D31:F31"/>
    <mergeCell ref="D32:F32"/>
    <mergeCell ref="D33:F33"/>
    <mergeCell ref="D34:F34"/>
    <mergeCell ref="D21:F21"/>
    <mergeCell ref="D22:F22"/>
    <mergeCell ref="G22:G35"/>
    <mergeCell ref="H22:H35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5-32</vt:lpstr>
      <vt:lpstr>'5-32'!Заголовки_для_печати</vt:lpstr>
      <vt:lpstr>'5-32'!Область_печати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2014-03-27T05:11:34Z</dcterms:created>
  <dcterms:modified xsi:type="dcterms:W3CDTF">2014-03-27T05:12:24Z</dcterms:modified>
</cp:coreProperties>
</file>