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5-28" sheetId="1" r:id="rId1"/>
  </sheets>
  <definedNames>
    <definedName name="_xlnm.Print_Titles" localSheetId="0">'5-28'!$5:$5</definedName>
    <definedName name="_xlnm.Print_Area" localSheetId="0">'5-28'!$A$1:$I$37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3" s="1"/>
  <c r="G6"/>
  <c r="G33" s="1"/>
  <c r="I33" l="1"/>
</calcChain>
</file>

<file path=xl/sharedStrings.xml><?xml version="1.0" encoding="utf-8"?>
<sst xmlns="http://schemas.openxmlformats.org/spreadsheetml/2006/main" count="65" uniqueCount="65">
  <si>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</si>
  <si>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микрорайон 5, дом 28 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</si>
  <si>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</si>
  <si>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</si>
  <si>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</si>
  <si>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</si>
  <si>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</si>
  <si>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</si>
  <si>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</si>
  <si>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</si>
  <si>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</si>
  <si>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</si>
  <si>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</si>
  <si>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</si>
  <si>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</si>
  <si>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</si>
  <si>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</si>
  <si>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</si>
  <si>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</si>
  <si>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</si>
  <si>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</si>
  <si>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</si>
  <si>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</si>
  <si>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</si>
  <si>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</si>
  <si>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</si>
  <si>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</si>
  <si>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</si>
  <si>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</si>
  <si>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</si>
  <si>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</si>
  <si>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</si>
  <si>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</si>
  <si>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</si>
  <si>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</si>
  <si>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</si>
  <si>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</si>
  <si>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</si>
  <si>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</si>
  <si>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</si>
  <si>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</si>
  <si>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</si>
  <si>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</si>
  <si>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приборов отопления, кв.16</t>
  </si>
  <si>
    <t>2.2.</t>
  </si>
  <si>
    <t>смена трубопровода КНС, кв.54/52/50, смена унитаза</t>
  </si>
  <si>
    <t>2.3.</t>
  </si>
  <si>
    <t>смена трубопровода КНС, кв.30</t>
  </si>
  <si>
    <t>2.4.</t>
  </si>
  <si>
    <t>замена запорной арматуры (сборок), подвал</t>
  </si>
  <si>
    <t>2.5.</t>
  </si>
  <si>
    <t>замена труб КНС, кв.57/60</t>
  </si>
  <si>
    <t>2.6.</t>
  </si>
  <si>
    <t>ремонт ступеней крыльца, 2 пд.</t>
  </si>
  <si>
    <t>2.7.</t>
  </si>
  <si>
    <t xml:space="preserve">ремонт надомного освещения </t>
  </si>
  <si>
    <t>2.8.</t>
  </si>
  <si>
    <t>смена КНС, (подвал), кв.1</t>
  </si>
  <si>
    <t>2.9.</t>
  </si>
  <si>
    <t xml:space="preserve">монтаж ИТП </t>
  </si>
  <si>
    <t>2.10.</t>
  </si>
  <si>
    <t>ремонт кровли, кв.30,99,100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</si>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</sst>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pane ySplit="5" topLeftCell="A6" activePane="bottomLeft" state="frozen"/>
      <selection pane="bottomLeft" activeCell="L48" sqref="L47:L48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689191.36</v>
      </c>
      <c r="H6" s="15">
        <f>SUM(H7,H8,H9,H10,H11,H12,H13)</f>
        <v>540196.18834397511</v>
      </c>
      <c r="I6" s="15">
        <f>SUM(I7,I8,I9,I10,I11,I12,I13)</f>
        <v>689191.36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49731.94999999999</v>
      </c>
      <c r="H7" s="18">
        <v>38980.479715986497</v>
      </c>
      <c r="I7" s="19">
        <f t="shared" ref="I7:I13" si="0">G7</f>
        <v>49731.94999999999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153893.12</v>
      </c>
      <c r="H8" s="18">
        <v>120623.21390152362</v>
      </c>
      <c r="I8" s="19">
        <f t="shared" si="0"/>
        <v>153893.12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4699.5</v>
      </c>
      <c r="H9" s="18">
        <v>3683.522653450721</v>
      </c>
      <c r="I9" s="19">
        <f t="shared" si="0"/>
        <v>4699.5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247481.34</v>
      </c>
      <c r="H10" s="18">
        <v>193978.74714253432</v>
      </c>
      <c r="I10" s="19">
        <f t="shared" si="0"/>
        <v>247481.34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86148.99</v>
      </c>
      <c r="H11" s="19">
        <v>67524.578409809474</v>
      </c>
      <c r="I11" s="19">
        <f t="shared" si="0"/>
        <v>86148.99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39158.6</v>
      </c>
      <c r="H12" s="24">
        <v>30692.965246816766</v>
      </c>
      <c r="I12" s="19">
        <f t="shared" si="0"/>
        <v>39158.6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108077.86</v>
      </c>
      <c r="H13" s="25">
        <v>84712.681273853712</v>
      </c>
      <c r="I13" s="25">
        <f t="shared" si="0"/>
        <v>108077.86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352645.06</v>
      </c>
      <c r="H22" s="32">
        <v>276407.29165602481</v>
      </c>
      <c r="I22" s="33">
        <f>SUM(I23:I32)</f>
        <v>404774.07839999988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3477.46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11488.48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4420.28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62839.719999999994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2787.6320000000001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1118.7462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67958.13519999999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2494.3076000000001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236631.21739999996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11558.099999999999</v>
      </c>
    </row>
    <row r="33" spans="1:10" s="44" customFormat="1" ht="15.75">
      <c r="A33" s="40" t="s">
        <v>62</v>
      </c>
      <c r="B33" s="41"/>
      <c r="C33" s="41"/>
      <c r="D33" s="41"/>
      <c r="E33" s="41"/>
      <c r="F33" s="41"/>
      <c r="G33" s="42">
        <f>SUM(G22,G6)</f>
        <v>1041836.4199999999</v>
      </c>
      <c r="H33" s="42">
        <f>SUM(H22,H6)</f>
        <v>816603.48</v>
      </c>
      <c r="I33" s="42">
        <f>SUM(I22,I6)</f>
        <v>1093965.4383999999</v>
      </c>
      <c r="J33" s="43"/>
    </row>
    <row r="34" spans="1:10" ht="71.25" customHeight="1">
      <c r="A34" s="45" t="s">
        <v>63</v>
      </c>
      <c r="B34" s="45"/>
      <c r="C34" s="45"/>
      <c r="D34" s="45"/>
      <c r="E34" s="45"/>
      <c r="F34" s="45"/>
      <c r="G34" s="45"/>
      <c r="H34" s="45"/>
      <c r="I34" s="45"/>
    </row>
    <row r="35" spans="1:10" ht="43.5" customHeight="1">
      <c r="A35" s="45" t="s">
        <v>64</v>
      </c>
      <c r="B35" s="45"/>
      <c r="C35" s="45"/>
      <c r="D35" s="45"/>
      <c r="E35" s="45"/>
      <c r="F35" s="45"/>
      <c r="G35" s="45"/>
      <c r="H35" s="45"/>
      <c r="I35" s="45"/>
    </row>
    <row r="41" spans="1:10">
      <c r="G41" s="54"/>
      <c r="H41" s="53"/>
      <c r="I41" s="52"/>
      <c r="J41" s="51"/>
    </row>
  </sheetData>
  <mergeCells count="39">
    <mergeCell ref="A35:I35"/>
    <mergeCell ref="D29:F29"/>
    <mergeCell ref="D30:F30"/>
    <mergeCell ref="D31:F31"/>
    <mergeCell ref="D32:F32"/>
    <mergeCell ref="A33:F33"/>
    <mergeCell ref="A34:I34"/>
    <mergeCell ref="D21:F21"/>
    <mergeCell ref="D22:F22"/>
    <mergeCell ref="G22:G32"/>
    <mergeCell ref="H22:H32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5-28</vt:lpstr>
      <vt:lpstr>'5-28'!Заголовки_для_печати</vt:lpstr>
      <vt:lpstr>'5-28'!Область_печати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2014-03-31T02:32:11Z</dcterms:created>
  <dcterms:modified xsi:type="dcterms:W3CDTF">2014-03-31T02:32:50Z</dcterms:modified>
</cp:coreProperties>
</file>