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5-22-Б" sheetId="1" r:id="rId1"/>
  </sheets>
  <definedNames>
    <definedName name="_xlnm.Print_Titles" localSheetId="0">'5-22-Б'!$5:$5</definedName>
    <definedName name="_xlnm.Print_Area" localSheetId="0">'5-22-Б'!$A$1:$I$37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3" s="1"/>
  <c r="G6"/>
  <c r="G33" s="1"/>
  <c r="I33" l="1"/>
</calcChain>
</file>

<file path=xl/sharedStrings.xml><?xml version="1.0" encoding="utf-8"?>
<sst xmlns="http://schemas.openxmlformats.org/spreadsheetml/2006/main" count="65" uniqueCount="65">
  <si>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</si>
  <si>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22-Б 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</si>
  <si>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</si>
  <si>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</si>
  <si>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</si>
  <si>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</si>
  <si>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</si>
  <si>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</si>
  <si>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</si>
  <si>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</si>
  <si>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</si>
  <si>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</si>
  <si>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</si>
  <si>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</si>
  <si>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</si>
  <si>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</si>
  <si>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</si>
  <si>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</si>
  <si>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</si>
  <si>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</si>
  <si>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</si>
  <si>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</si>
  <si>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</si>
  <si>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</si>
  <si>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</si>
  <si>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</si>
  <si>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</si>
  <si>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</si>
  <si>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</si>
  <si>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</si>
  <si>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</si>
  <si>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</si>
  <si>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</si>
  <si>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</si>
  <si>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</si>
  <si>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</si>
  <si>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</si>
  <si>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</si>
  <si>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</si>
  <si>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</si>
  <si>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</si>
  <si>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</si>
  <si>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</si>
  <si>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 ЦТО, кв.57/61</t>
  </si>
  <si>
    <t>2.2.</t>
  </si>
  <si>
    <t xml:space="preserve">смена трубопровода КНС, кв. 19 </t>
  </si>
  <si>
    <t>2.3.</t>
  </si>
  <si>
    <t>ремонт изоляции ЦТО, подвал</t>
  </si>
  <si>
    <t>2.4.</t>
  </si>
  <si>
    <t>смена трубопровода ЦТО, кв.40</t>
  </si>
  <si>
    <t>2.5.</t>
  </si>
  <si>
    <t>замена приборов отопления, кв. 59</t>
  </si>
  <si>
    <t>2.6.</t>
  </si>
  <si>
    <t xml:space="preserve">смена запорной арматуры, подвал </t>
  </si>
  <si>
    <t>2.7.</t>
  </si>
  <si>
    <t>ремонт ступеней крылец, входа</t>
  </si>
  <si>
    <t>2.8.</t>
  </si>
  <si>
    <t>смена приборов отопления, кв.56</t>
  </si>
  <si>
    <t>2.9.</t>
  </si>
  <si>
    <t>ремонт электрооборудования 5эт,4пд</t>
  </si>
  <si>
    <t>2.10.</t>
  </si>
  <si>
    <t>ремонт  рулонной кровли, кв.19,67,69,70,1 п-д.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</si>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</sst>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pane ySplit="5" topLeftCell="A6" activePane="bottomLeft" state="frozen"/>
      <selection pane="bottomLeft" activeCell="F41" sqref="F41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409559.49999999994</v>
      </c>
      <c r="H6" s="15">
        <f>SUM(H7,H8,H9,H10,H11,H12,H13)</f>
        <v>331972.25704878638</v>
      </c>
      <c r="I6" s="15">
        <f>SUM(I7,I8,I9,I10,I11,I12,I13)</f>
        <v>409559.49999999994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30101.05</v>
      </c>
      <c r="H7" s="18">
        <v>24398.68568068467</v>
      </c>
      <c r="I7" s="19">
        <f t="shared" ref="I7:I13" si="0">G7</f>
        <v>30101.05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93146.199999999983</v>
      </c>
      <c r="H8" s="18">
        <v>75500.517628128917</v>
      </c>
      <c r="I8" s="19">
        <f t="shared" si="0"/>
        <v>93146.199999999983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2844.1</v>
      </c>
      <c r="H9" s="18">
        <v>2305.3116733281818</v>
      </c>
      <c r="I9" s="19">
        <f t="shared" si="0"/>
        <v>2844.1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142208.63999999998</v>
      </c>
      <c r="H10" s="18">
        <v>115268.53410222038</v>
      </c>
      <c r="I10" s="19">
        <f t="shared" si="0"/>
        <v>142208.63999999998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52142.86</v>
      </c>
      <c r="H11" s="19">
        <v>42264.879518553185</v>
      </c>
      <c r="I11" s="19">
        <f t="shared" si="0"/>
        <v>52142.86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23701.3</v>
      </c>
      <c r="H12" s="24">
        <v>19211.308872069629</v>
      </c>
      <c r="I12" s="19">
        <f t="shared" si="0"/>
        <v>23701.3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65415.35</v>
      </c>
      <c r="H13" s="25">
        <v>53023.019573801444</v>
      </c>
      <c r="I13" s="25">
        <f t="shared" si="0"/>
        <v>65415.35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214290.09</v>
      </c>
      <c r="H22" s="32">
        <v>173694.82295121366</v>
      </c>
      <c r="I22" s="33">
        <f>SUM(I23:I32)</f>
        <v>277195.1924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2015.4399999999998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2429.62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22281.184799999999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1399.48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3020.7999999999997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29917.814399999999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2001.3743999999997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3388.7240000000002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53529.826800000003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42"/>
      <c r="H32" s="42"/>
      <c r="I32" s="39">
        <v>157210.92799999999</v>
      </c>
    </row>
    <row r="33" spans="1:10" s="47" customFormat="1" ht="15.75">
      <c r="A33" s="43" t="s">
        <v>62</v>
      </c>
      <c r="B33" s="44"/>
      <c r="C33" s="44"/>
      <c r="D33" s="44"/>
      <c r="E33" s="44"/>
      <c r="F33" s="44"/>
      <c r="G33" s="45">
        <f>SUM(G22,G6)</f>
        <v>623849.59</v>
      </c>
      <c r="H33" s="45">
        <f>SUM(H22,H6)</f>
        <v>505667.08000000007</v>
      </c>
      <c r="I33" s="45">
        <f>SUM(I22,I6)</f>
        <v>686754.69239999994</v>
      </c>
      <c r="J33" s="46"/>
    </row>
    <row r="34" spans="1:10" ht="71.25" customHeight="1">
      <c r="A34" s="48" t="s">
        <v>63</v>
      </c>
      <c r="B34" s="48"/>
      <c r="C34" s="48"/>
      <c r="D34" s="48"/>
      <c r="E34" s="48"/>
      <c r="F34" s="48"/>
      <c r="G34" s="48"/>
      <c r="H34" s="48"/>
      <c r="I34" s="48"/>
    </row>
    <row r="35" spans="1:10" ht="43.5" customHeight="1">
      <c r="A35" s="48" t="s">
        <v>64</v>
      </c>
      <c r="B35" s="48"/>
      <c r="C35" s="48"/>
      <c r="D35" s="48"/>
      <c r="E35" s="48"/>
      <c r="F35" s="48"/>
      <c r="G35" s="48"/>
      <c r="H35" s="48"/>
      <c r="I35" s="48"/>
    </row>
    <row r="40" spans="1:10">
      <c r="I40" s="55"/>
    </row>
    <row r="41" spans="1:10">
      <c r="G41" s="57"/>
      <c r="H41" s="56"/>
      <c r="I41" s="55"/>
      <c r="J41" s="54"/>
    </row>
  </sheetData>
  <mergeCells count="39">
    <mergeCell ref="A35:I35"/>
    <mergeCell ref="D29:F29"/>
    <mergeCell ref="D30:F30"/>
    <mergeCell ref="D31:F31"/>
    <mergeCell ref="D32:F32"/>
    <mergeCell ref="A33:F33"/>
    <mergeCell ref="A34:I34"/>
    <mergeCell ref="D21:F21"/>
    <mergeCell ref="D22:F22"/>
    <mergeCell ref="G22:G32"/>
    <mergeCell ref="H22:H3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5-22-Б</vt:lpstr>
      <vt:lpstr>'5-22-Б'!Заголовки_для_печати</vt:lpstr>
      <vt:lpstr>'5-22-Б'!Область_печати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2014-03-31T02:26:48Z</dcterms:created>
  <dcterms:modified xsi:type="dcterms:W3CDTF">2014-03-31T02:27:24Z</dcterms:modified>
</cp:coreProperties>
</file>