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5-22-А" sheetId="1" r:id="rId1"/>
  </sheets>
  <definedNames>
    <definedName name="_xlnm.Print_Titles" localSheetId="0">'5-22-А'!$5:$5</definedName>
    <definedName name="_xlnm.Print_Area" localSheetId="0">'5-22-А'!$A$1:$I$32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28" s="1"/>
  <c r="G6"/>
  <c r="G28" s="1"/>
  <c r="I28" l="1"/>
</calcChain>
</file>

<file path=xl/sharedStrings.xml><?xml version="1.0" encoding="utf-8"?>
<sst xmlns="http://schemas.openxmlformats.org/spreadsheetml/2006/main" count="55" uniqueCount="55">
  <si>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</si>
  <si>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22-А    </t>
    </r>
  </si>
  <si>
    <t>Отчетный период с 01.06.13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</si>
  <si>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</si>
  <si>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</si>
  <si>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</si>
  <si>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</si>
  <si>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</si>
  <si>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</si>
  <si>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</si>
  <si>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</si>
  <si>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</si>
  <si>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</si>
  <si>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</si>
  <si>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</si>
  <si>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</si>
  <si>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</si>
  <si>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</si>
  <si>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</si>
  <si>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</si>
  <si>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</si>
  <si>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</si>
  <si>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</si>
  <si>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</si>
  <si>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</si>
  <si>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</si>
  <si>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</si>
  <si>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</si>
  <si>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</si>
  <si>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</si>
  <si>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</si>
  <si>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</si>
  <si>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</si>
  <si>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</si>
  <si>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</si>
  <si>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</si>
  <si>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</si>
  <si>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</si>
  <si>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</si>
  <si>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</si>
  <si>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</si>
  <si>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</si>
  <si>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</si>
  <si>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ремонт электрооборудования (5эт/4пд)</t>
  </si>
  <si>
    <t>2.2.</t>
  </si>
  <si>
    <t>смена трубопровода КНС, кв.53/57</t>
  </si>
  <si>
    <t>2.3.</t>
  </si>
  <si>
    <t xml:space="preserve">смена трубопровода КНС, кв.12/8 </t>
  </si>
  <si>
    <t>2.4.</t>
  </si>
  <si>
    <t>замена арматуры, пл.</t>
  </si>
  <si>
    <t>2.5.</t>
  </si>
  <si>
    <t>ремонт кровли, кв.35,45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</si>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</sst>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0" fontId="0" fillId="0" borderId="0" xfId="0" applyBorder="1"/>
    <xf numFmtId="43" fontId="2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workbookViewId="0">
      <pane ySplit="5" topLeftCell="A27" activePane="bottomLeft" state="frozen"/>
      <selection pane="bottomLeft" activeCell="M30" sqref="M30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2.28515625" bestFit="1" customWidth="1"/>
    <col min="11" max="11" width="11.42578125" bestFit="1" customWidth="1"/>
    <col min="12" max="12" width="14.7109375" bestFit="1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409318.63</v>
      </c>
      <c r="H6" s="15">
        <f>SUM(H7,H8,H9,H10,H11,H12,H13)</f>
        <v>309464.8684537852</v>
      </c>
      <c r="I6" s="15">
        <f>SUM(I7,I8,I9,I10,I11,I12,I13)</f>
        <v>409318.63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30082.92</v>
      </c>
      <c r="H7" s="18">
        <v>22744.156259161093</v>
      </c>
      <c r="I7" s="19">
        <f t="shared" ref="I7:I13" si="0">G7</f>
        <v>30082.92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93091.39</v>
      </c>
      <c r="H8" s="18">
        <v>70381.635843279393</v>
      </c>
      <c r="I8" s="19">
        <f t="shared" si="0"/>
        <v>93091.39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2842.21</v>
      </c>
      <c r="H9" s="18">
        <v>2148.849525290439</v>
      </c>
      <c r="I9" s="19">
        <f t="shared" si="0"/>
        <v>2842.21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142125.54999999999</v>
      </c>
      <c r="H10" s="18">
        <v>107453.85479930848</v>
      </c>
      <c r="I10" s="19">
        <f t="shared" si="0"/>
        <v>142125.54999999999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52112.060000000005</v>
      </c>
      <c r="H11" s="19">
        <v>39399.261628418339</v>
      </c>
      <c r="I11" s="19">
        <f t="shared" si="0"/>
        <v>52112.060000000005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23687.3</v>
      </c>
      <c r="H12" s="24">
        <v>17908.755285644696</v>
      </c>
      <c r="I12" s="19">
        <f t="shared" si="0"/>
        <v>23687.3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65377.2</v>
      </c>
      <c r="H13" s="25">
        <v>49428.355112682766</v>
      </c>
      <c r="I13" s="25">
        <f t="shared" si="0"/>
        <v>65377.2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213009.05000000002</v>
      </c>
      <c r="H22" s="32">
        <v>161045.24154621488</v>
      </c>
      <c r="I22" s="33">
        <f>SUM(I23:I27)</f>
        <v>76854.792400000006</v>
      </c>
      <c r="J22" s="34"/>
      <c r="K22" s="34"/>
      <c r="L22" s="55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51437.8992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6002.66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2618.8683999999998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8313.5247999999992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8481.84</v>
      </c>
    </row>
    <row r="28" spans="1:12" s="44" customFormat="1" ht="15.75">
      <c r="A28" s="40" t="s">
        <v>52</v>
      </c>
      <c r="B28" s="41"/>
      <c r="C28" s="41"/>
      <c r="D28" s="41"/>
      <c r="E28" s="41"/>
      <c r="F28" s="41"/>
      <c r="G28" s="42">
        <f>SUM(G22,G6)</f>
        <v>622327.68000000005</v>
      </c>
      <c r="H28" s="42">
        <f>SUM(H22,H6)</f>
        <v>470510.1100000001</v>
      </c>
      <c r="I28" s="42">
        <f>SUM(I22,I6)</f>
        <v>486173.42240000004</v>
      </c>
      <c r="J28" s="43"/>
    </row>
    <row r="29" spans="1:12" ht="71.25" customHeight="1">
      <c r="A29" s="45" t="s">
        <v>53</v>
      </c>
      <c r="B29" s="45"/>
      <c r="C29" s="45"/>
      <c r="D29" s="45"/>
      <c r="E29" s="45"/>
      <c r="F29" s="45"/>
      <c r="G29" s="45"/>
      <c r="H29" s="45"/>
      <c r="I29" s="45"/>
    </row>
    <row r="30" spans="1:12" ht="43.5" customHeight="1">
      <c r="A30" s="45" t="s">
        <v>54</v>
      </c>
      <c r="B30" s="45"/>
      <c r="C30" s="45"/>
      <c r="D30" s="45"/>
      <c r="E30" s="45"/>
      <c r="F30" s="45"/>
      <c r="G30" s="45"/>
      <c r="H30" s="45"/>
      <c r="I30" s="45"/>
    </row>
    <row r="35" spans="7:10">
      <c r="J35" s="54"/>
    </row>
    <row r="36" spans="7:10">
      <c r="G36" s="53"/>
      <c r="H36" s="51"/>
      <c r="I36" s="52"/>
      <c r="J36" s="55"/>
    </row>
  </sheetData>
  <mergeCells count="34">
    <mergeCell ref="A28:F28"/>
    <mergeCell ref="A29:I29"/>
    <mergeCell ref="A30:I30"/>
    <mergeCell ref="D21:F21"/>
    <mergeCell ref="D22:F22"/>
    <mergeCell ref="G22:G27"/>
    <mergeCell ref="H22:H27"/>
    <mergeCell ref="D23:F23"/>
    <mergeCell ref="D24:F24"/>
    <mergeCell ref="D25:F25"/>
    <mergeCell ref="D26:F26"/>
    <mergeCell ref="D27:F27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5-22-А</vt:lpstr>
      <vt:lpstr>'5-22-А'!Заголовки_для_печати</vt:lpstr>
      <vt:lpstr>'5-22-А'!Область_печати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2014-03-31T02:27:46Z</dcterms:created>
  <dcterms:modified xsi:type="dcterms:W3CDTF">2014-03-31T02:28:34Z</dcterms:modified>
</cp:coreProperties>
</file>