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5-22" sheetId="1" r:id="rId1"/>
  </sheets>
  <definedNames>
    <definedName name="_xlnm.Print_Titles" localSheetId="0">'5-22'!$5:$5</definedName>
    <definedName name="_xlnm.Print_Area" localSheetId="0">'5-22'!$A$1:$I$37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3" s="1"/>
  <c r="G6"/>
  <c r="G33" s="1"/>
  <c r="I33" l="1"/>
</calcChain>
</file>

<file path=xl/sharedStrings.xml><?xml version="1.0" encoding="utf-8"?>
<sst xmlns="http://schemas.openxmlformats.org/spreadsheetml/2006/main" count="65" uniqueCount="65">
  <si>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</si>
  <si>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22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</si>
  <si>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</si>
  <si>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</si>
  <si>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</si>
  <si>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</si>
  <si>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</si>
  <si>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</si>
  <si>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</si>
  <si>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</si>
  <si>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</si>
  <si>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</si>
  <si>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</si>
  <si>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</si>
  <si>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</si>
  <si>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</si>
  <si>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</si>
  <si>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</si>
  <si>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</si>
  <si>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</si>
  <si>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</si>
  <si>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</si>
  <si>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</si>
  <si>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</si>
  <si>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</si>
  <si>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</si>
  <si>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</si>
  <si>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</si>
  <si>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</si>
  <si>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</si>
  <si>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</si>
  <si>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</si>
  <si>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</si>
  <si>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</si>
  <si>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</si>
  <si>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</si>
  <si>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</si>
  <si>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</si>
  <si>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</si>
  <si>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</si>
  <si>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</si>
  <si>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</si>
  <si>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</si>
  <si>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запорной арматуры, п-л</t>
  </si>
  <si>
    <t>2.2.</t>
  </si>
  <si>
    <t>смена приборов отопления, 1 п-д</t>
  </si>
  <si>
    <t>2.3.</t>
  </si>
  <si>
    <t>ремонт мягкой кровли, кв. 30,45</t>
  </si>
  <si>
    <t>2.4.</t>
  </si>
  <si>
    <t>смена запорной арматуры, подвал</t>
  </si>
  <si>
    <t>2.5.</t>
  </si>
  <si>
    <t xml:space="preserve">смена отопительных приборов, кв. 86 </t>
  </si>
  <si>
    <t>2.6.</t>
  </si>
  <si>
    <t>ремонт рулонной кровли, кв. 60</t>
  </si>
  <si>
    <t>2.7.</t>
  </si>
  <si>
    <t>ремонт электрооборудования (5эт/4пд)</t>
  </si>
  <si>
    <t>2.8.</t>
  </si>
  <si>
    <t>смена приборов отопления, кв. 16</t>
  </si>
  <si>
    <t>2.9.</t>
  </si>
  <si>
    <t>смена приборов отопления, трубопровода кв. 35</t>
  </si>
  <si>
    <t>2.10.</t>
  </si>
  <si>
    <t>смена труб и приборов отопления кв. 47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</si>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</sst>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pane ySplit="5" topLeftCell="A6" activePane="bottomLeft" state="frozen"/>
      <selection pane="bottomLeft" activeCell="L22" sqref="L22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580632</v>
      </c>
      <c r="H6" s="15">
        <f>SUM(H7,H8,H9,H10,H11,H12,H13)</f>
        <v>564603.78475488862</v>
      </c>
      <c r="I6" s="15">
        <f>SUM(I7,I8,I9,I10,I11,I12,I13)</f>
        <v>580632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41898.660000000003</v>
      </c>
      <c r="H7" s="18">
        <v>40742.05695200793</v>
      </c>
      <c r="I7" s="19">
        <f t="shared" ref="I7:I13" si="0">G7</f>
        <v>41898.660000000003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129652.14</v>
      </c>
      <c r="H8" s="18">
        <v>126073.12195258045</v>
      </c>
      <c r="I8" s="19">
        <f t="shared" si="0"/>
        <v>129652.14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3959.1</v>
      </c>
      <c r="H9" s="18">
        <v>3849.8099385205774</v>
      </c>
      <c r="I9" s="19">
        <f t="shared" si="0"/>
        <v>3959.1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208499.28</v>
      </c>
      <c r="H10" s="18">
        <v>202743.70445767589</v>
      </c>
      <c r="I10" s="19">
        <f t="shared" si="0"/>
        <v>208499.28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72578.880000000005</v>
      </c>
      <c r="H11" s="19">
        <v>70575.356406933992</v>
      </c>
      <c r="I11" s="19">
        <f t="shared" si="0"/>
        <v>72578.880000000005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32990.400000000001</v>
      </c>
      <c r="H12" s="24">
        <v>32079.70745769727</v>
      </c>
      <c r="I12" s="19">
        <f t="shared" si="0"/>
        <v>32990.400000000001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91053.54</v>
      </c>
      <c r="H13" s="25">
        <v>88540.027589472578</v>
      </c>
      <c r="I13" s="25">
        <f t="shared" si="0"/>
        <v>91053.54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297066.53999999998</v>
      </c>
      <c r="H22" s="32">
        <v>288866.08524511143</v>
      </c>
      <c r="I22" s="33">
        <f>SUM(I23:I32)</f>
        <v>76971.199399999998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845.96559999999988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2303.1594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5798.5199999999995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1018.5878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513.60679999999991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19631.046399999999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38232.247799999997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3847.8029999999999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1475.6961999999999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3304.5663999999997</v>
      </c>
    </row>
    <row r="33" spans="1:10" s="44" customFormat="1" ht="15.75">
      <c r="A33" s="40" t="s">
        <v>62</v>
      </c>
      <c r="B33" s="41"/>
      <c r="C33" s="41"/>
      <c r="D33" s="41"/>
      <c r="E33" s="41"/>
      <c r="F33" s="41"/>
      <c r="G33" s="42">
        <f>SUM(G22,G6)</f>
        <v>877698.54</v>
      </c>
      <c r="H33" s="42">
        <f>SUM(H22,H6)</f>
        <v>853469.87000000011</v>
      </c>
      <c r="I33" s="42">
        <f>SUM(I22,I6)</f>
        <v>657603.19940000004</v>
      </c>
      <c r="J33" s="43"/>
    </row>
    <row r="34" spans="1:10" ht="71.25" customHeight="1">
      <c r="A34" s="45" t="s">
        <v>63</v>
      </c>
      <c r="B34" s="45"/>
      <c r="C34" s="45"/>
      <c r="D34" s="45"/>
      <c r="E34" s="45"/>
      <c r="F34" s="45"/>
      <c r="G34" s="45"/>
      <c r="H34" s="45"/>
      <c r="I34" s="45"/>
    </row>
    <row r="35" spans="1:10" ht="43.5" customHeight="1">
      <c r="A35" s="45" t="s">
        <v>64</v>
      </c>
      <c r="B35" s="45"/>
      <c r="C35" s="45"/>
      <c r="D35" s="45"/>
      <c r="E35" s="45"/>
      <c r="F35" s="45"/>
      <c r="G35" s="45"/>
      <c r="H35" s="45"/>
      <c r="I35" s="45"/>
    </row>
    <row r="40" spans="1:10">
      <c r="I40" s="53"/>
    </row>
    <row r="41" spans="1:10">
      <c r="G41" s="51"/>
      <c r="H41" s="52"/>
      <c r="I41" s="53"/>
      <c r="J41" s="54"/>
    </row>
  </sheetData>
  <mergeCells count="39">
    <mergeCell ref="A35:I35"/>
    <mergeCell ref="D29:F29"/>
    <mergeCell ref="D30:F30"/>
    <mergeCell ref="D31:F31"/>
    <mergeCell ref="D32:F32"/>
    <mergeCell ref="A33:F33"/>
    <mergeCell ref="A34:I34"/>
    <mergeCell ref="D21:F21"/>
    <mergeCell ref="D22:F22"/>
    <mergeCell ref="G22:G32"/>
    <mergeCell ref="H22:H32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5-22</vt:lpstr>
      <vt:lpstr>'5-22'!Заголовки_для_печати</vt:lpstr>
      <vt:lpstr>'5-22'!Область_печати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2014-03-27T05:10:23Z</dcterms:created>
  <dcterms:modified xsi:type="dcterms:W3CDTF">2014-03-27T05:11:04Z</dcterms:modified>
</cp:coreProperties>
</file>