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21-А" sheetId="1" r:id="rId1"/>
  </sheets>
  <definedNames>
    <definedName name="_xlnm.Print_Titles" localSheetId="0">'5-21-А'!$5:$5</definedName>
    <definedName name="_xlnm.Print_Area" localSheetId="0">'5-21-А'!$A$1:$I$38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4" s="1"/>
  <c r="G6"/>
  <c r="G34" s="1"/>
  <c r="I34" l="1"/>
</calcChain>
</file>

<file path=xl/sharedStrings.xml><?xml version="1.0" encoding="utf-8"?>
<sst xmlns="http://schemas.openxmlformats.org/spreadsheetml/2006/main" count="67" uniqueCount="67">
  <si>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</si>
  <si>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21-А    </t>
    </r>
  </si>
  <si>
    <t>Отчетный период с 01.05.13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</si>
  <si>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</si>
  <si>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</si>
  <si>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</si>
  <si>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</si>
  <si>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</si>
  <si>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</si>
  <si>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</si>
  <si>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</si>
  <si>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</si>
  <si>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</si>
  <si>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</si>
  <si>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</si>
  <si>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</si>
  <si>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</si>
  <si>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</si>
  <si>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</si>
  <si>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</si>
  <si>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</si>
  <si>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</si>
  <si>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</si>
  <si>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</si>
  <si>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</si>
  <si>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</si>
  <si>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</si>
  <si>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</si>
  <si>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</si>
  <si>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</si>
  <si>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</si>
  <si>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</si>
  <si>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</si>
  <si>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</si>
  <si>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</si>
  <si>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</si>
  <si>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</si>
  <si>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</si>
  <si>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</si>
  <si>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</si>
  <si>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</si>
  <si>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</si>
  <si>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</si>
  <si>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приборов отопления, кв.14</t>
  </si>
  <si>
    <t>2.2.</t>
  </si>
  <si>
    <t>смена КНС, кв.19/(кровля)</t>
  </si>
  <si>
    <t>2.3.</t>
  </si>
  <si>
    <t>смена приборов отопления, трубопровода ЦТО, кв.20</t>
  </si>
  <si>
    <t>2.4.</t>
  </si>
  <si>
    <t>смена приборов отопления, трубопровода ЦТО, кв.44</t>
  </si>
  <si>
    <t>2.5.</t>
  </si>
  <si>
    <t>замена запорной арматуры ГВС, ХВС, кв.1</t>
  </si>
  <si>
    <t>2.6.</t>
  </si>
  <si>
    <t>смена трубопровода ЦТО, кв.1/подвал</t>
  </si>
  <si>
    <t>2.7.</t>
  </si>
  <si>
    <t>смена КНС, кв.69/(кровля)</t>
  </si>
  <si>
    <t>2.8.</t>
  </si>
  <si>
    <t>смена КНС, кв.20/(кровля)</t>
  </si>
  <si>
    <t>2.9.</t>
  </si>
  <si>
    <t>монтаж ИТП</t>
  </si>
  <si>
    <t>2.10.</t>
  </si>
  <si>
    <t xml:space="preserve">ремонт систем ГВС, ХВС </t>
  </si>
  <si>
    <t>2.11.</t>
  </si>
  <si>
    <t>смена приборов отопления, кв. 33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</si>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</sst>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zoomScaleSheetLayoutView="100" workbookViewId="0">
      <pane ySplit="5" topLeftCell="A36" activePane="bottomLeft" state="frozen"/>
      <selection pane="bottomLeft" activeCell="J22" sqref="J22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464764.95999999996</v>
      </c>
      <c r="H6" s="15">
        <f>SUM(H7,H8,H9,H10,H11,H12,H13)</f>
        <v>380253.76566114067</v>
      </c>
      <c r="I6" s="15">
        <f>SUM(I7,I8,I9,I10,I11,I12,I13)</f>
        <v>464764.95999999996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34158.400000000001</v>
      </c>
      <c r="H7" s="18">
        <v>27947.158987543949</v>
      </c>
      <c r="I7" s="19">
        <f t="shared" ref="I7:I13" si="0">G7</f>
        <v>34158.400000000001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105701.44</v>
      </c>
      <c r="H8" s="18">
        <v>86481.069045749726</v>
      </c>
      <c r="I8" s="19">
        <f t="shared" si="0"/>
        <v>105701.44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3227.1999999999994</v>
      </c>
      <c r="H9" s="18">
        <v>2640.377520159077</v>
      </c>
      <c r="I9" s="19">
        <f t="shared" si="0"/>
        <v>3227.1999999999994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161377.91999999998</v>
      </c>
      <c r="H10" s="18">
        <v>132033.53749938958</v>
      </c>
      <c r="I10" s="19">
        <f t="shared" si="0"/>
        <v>161377.91999999998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59171.199999999997</v>
      </c>
      <c r="H11" s="19">
        <v>48411.721095945955</v>
      </c>
      <c r="I11" s="19">
        <f t="shared" si="0"/>
        <v>59171.199999999997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26896</v>
      </c>
      <c r="H12" s="24">
        <v>22005.327770884527</v>
      </c>
      <c r="I12" s="19">
        <f t="shared" si="0"/>
        <v>26896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74232.800000000003</v>
      </c>
      <c r="H13" s="25">
        <v>60734.573741467764</v>
      </c>
      <c r="I13" s="25">
        <f t="shared" si="0"/>
        <v>74232.800000000003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242271.36000000002</v>
      </c>
      <c r="H22" s="32">
        <v>198217.60433885941</v>
      </c>
      <c r="I22" s="33">
        <f>SUM(I23:I33)</f>
        <v>217824.89659999998</v>
      </c>
      <c r="J22" s="34"/>
      <c r="K22" s="34"/>
      <c r="L22" s="55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3902.2363999999998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1267.2374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3963.62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7063.48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1100.94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2187.7199999999998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1267.2374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1267.2374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132605.981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62218.697799999994</v>
      </c>
    </row>
    <row r="33" spans="1:10" ht="15.75" customHeight="1">
      <c r="A33" s="16" t="s">
        <v>62</v>
      </c>
      <c r="B33" s="20"/>
      <c r="C33" s="20"/>
      <c r="D33" s="35" t="s">
        <v>63</v>
      </c>
      <c r="E33" s="36"/>
      <c r="F33" s="37"/>
      <c r="G33" s="38"/>
      <c r="H33" s="38"/>
      <c r="I33" s="39">
        <v>980.50919999999996</v>
      </c>
    </row>
    <row r="34" spans="1:10" s="44" customFormat="1" ht="15.75">
      <c r="A34" s="40" t="s">
        <v>64</v>
      </c>
      <c r="B34" s="41"/>
      <c r="C34" s="41"/>
      <c r="D34" s="41"/>
      <c r="E34" s="41"/>
      <c r="F34" s="41"/>
      <c r="G34" s="42">
        <f>SUM(G22,G6)</f>
        <v>707036.32</v>
      </c>
      <c r="H34" s="42">
        <f>SUM(H22,H6)</f>
        <v>578471.37000000011</v>
      </c>
      <c r="I34" s="42">
        <f>SUM(I22,I6)</f>
        <v>682589.85659999994</v>
      </c>
      <c r="J34" s="43"/>
    </row>
    <row r="35" spans="1:10" ht="71.25" customHeight="1">
      <c r="A35" s="45" t="s">
        <v>65</v>
      </c>
      <c r="B35" s="45"/>
      <c r="C35" s="45"/>
      <c r="D35" s="45"/>
      <c r="E35" s="45"/>
      <c r="F35" s="45"/>
      <c r="G35" s="45"/>
      <c r="H35" s="45"/>
      <c r="I35" s="45"/>
    </row>
    <row r="36" spans="1:10" ht="43.5" customHeight="1">
      <c r="A36" s="45" t="s">
        <v>66</v>
      </c>
      <c r="B36" s="45"/>
      <c r="C36" s="45"/>
      <c r="D36" s="45"/>
      <c r="E36" s="45"/>
      <c r="F36" s="45"/>
      <c r="G36" s="45"/>
      <c r="H36" s="45"/>
      <c r="I36" s="45"/>
    </row>
    <row r="41" spans="1:10">
      <c r="I41" s="53"/>
      <c r="J41" s="54"/>
    </row>
    <row r="42" spans="1:10">
      <c r="G42" s="51"/>
      <c r="H42" s="52"/>
      <c r="I42" s="53"/>
      <c r="J42" s="55"/>
    </row>
  </sheetData>
  <mergeCells count="40">
    <mergeCell ref="A35:I35"/>
    <mergeCell ref="A36:I36"/>
    <mergeCell ref="D29:F29"/>
    <mergeCell ref="D30:F30"/>
    <mergeCell ref="D31:F31"/>
    <mergeCell ref="D32:F32"/>
    <mergeCell ref="D33:F33"/>
    <mergeCell ref="A34:F34"/>
    <mergeCell ref="D21:F21"/>
    <mergeCell ref="D22:F22"/>
    <mergeCell ref="G22:G33"/>
    <mergeCell ref="H22:H33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5-21-А</vt:lpstr>
      <vt:lpstr>'5-21-А'!Заголовки_для_печати</vt:lpstr>
      <vt:lpstr>'5-21-А'!Область_печати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2014-03-31T02:23:21Z</dcterms:created>
  <dcterms:modified xsi:type="dcterms:W3CDTF">2014-03-31T02:23:57Z</dcterms:modified>
</cp:coreProperties>
</file>