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кв. 28-2 " sheetId="1" r:id="rId1"/>
  </sheets>
  <definedNames>
    <definedName name="_xlnm.Print_Titles" localSheetId="0">'кв. 28-2 '!$5:$5</definedName>
    <definedName name="_xlnm.Print_Area" localSheetId="0">'кв. 28-2 '!$A$1:$I$39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5" s="1"/>
  <c r="G6"/>
  <c r="G35" s="1"/>
  <c r="I35" l="1"/>
</calcChain>
</file>

<file path=xl/sharedStrings.xml><?xml version="1.0" encoding="utf-8"?>
<sst xmlns="http://schemas.openxmlformats.org/spreadsheetml/2006/main" count="69" uniqueCount="69">
  <si>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</si>
  <si>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28, дом 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</si>
  <si>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</si>
  <si>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</si>
  <si>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</si>
  <si>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</si>
  <si>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</si>
  <si>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</si>
  <si>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</si>
  <si>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</si>
  <si>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</si>
  <si>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</si>
  <si>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</si>
  <si>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</si>
  <si>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</si>
  <si>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</si>
  <si>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</si>
  <si>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</si>
  <si>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</si>
  <si>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</si>
  <si>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</si>
  <si>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</si>
  <si>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</si>
  <si>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</si>
  <si>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</si>
  <si>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</si>
  <si>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</si>
  <si>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</si>
  <si>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</si>
  <si>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</si>
  <si>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</si>
  <si>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</si>
  <si>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</si>
  <si>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</si>
  <si>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</si>
  <si>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</si>
  <si>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</si>
  <si>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</si>
  <si>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</si>
  <si>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</si>
  <si>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</si>
  <si>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</si>
  <si>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</si>
  <si>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ХВС, кв.6</t>
  </si>
  <si>
    <t>2.2.</t>
  </si>
  <si>
    <t>смена приборов отопления, кв.7</t>
  </si>
  <si>
    <t>2.3.</t>
  </si>
  <si>
    <t>смена радиатора и стояка ЦТО, кв.62</t>
  </si>
  <si>
    <t>2.4.</t>
  </si>
  <si>
    <t>смена радиатора и стояка ЦТО, кв.93</t>
  </si>
  <si>
    <t>2.5.</t>
  </si>
  <si>
    <t>смена радиатора и стояка ЦТО, кв.70</t>
  </si>
  <si>
    <t>2.6.</t>
  </si>
  <si>
    <t>смена стояка п/сушителя, кв.22/п-л</t>
  </si>
  <si>
    <t>2.7.</t>
  </si>
  <si>
    <t>замена запорной арматуры, кв.37</t>
  </si>
  <si>
    <t>2.8.</t>
  </si>
  <si>
    <t>смена трубопровода, кв.65,64</t>
  </si>
  <si>
    <t>2.9.</t>
  </si>
  <si>
    <t xml:space="preserve">смена трубопровода КНС, кв.37 </t>
  </si>
  <si>
    <t>2.10.</t>
  </si>
  <si>
    <t>ремонт рулонной кровли, кв.79</t>
  </si>
  <si>
    <t>2.11.</t>
  </si>
  <si>
    <t>смена трубопровода, кв.27,30</t>
  </si>
  <si>
    <t>2.12.</t>
  </si>
  <si>
    <t>ремонт кровли, кв.20,33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</si>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</sst>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BreakPreview" zoomScaleSheetLayoutView="100" workbookViewId="0">
      <pane ySplit="5" topLeftCell="A6" activePane="bottomLeft" state="frozen"/>
      <selection pane="bottomLeft" activeCell="L18" sqref="L18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1018056.9899999999</v>
      </c>
      <c r="H6" s="15">
        <f>SUM(H7,H8,H9,H10,H11,H12,H13)</f>
        <v>870649.4732046423</v>
      </c>
      <c r="I6" s="15">
        <f>SUM(I7,I8,I9,I10,I11,I12,I13)</f>
        <v>1018056.9899999999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73462.009999999995</v>
      </c>
      <c r="H7" s="18">
        <v>62825.225832449883</v>
      </c>
      <c r="I7" s="19">
        <f t="shared" ref="I7:I13" si="0">G7</f>
        <v>73462.009999999995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227327.35</v>
      </c>
      <c r="H8" s="18">
        <v>194411.94301166516</v>
      </c>
      <c r="I8" s="19">
        <f t="shared" si="0"/>
        <v>227327.35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6940.69</v>
      </c>
      <c r="H9" s="18">
        <v>5935.7267338999654</v>
      </c>
      <c r="I9" s="19">
        <f t="shared" si="0"/>
        <v>6940.69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365577.32999999996</v>
      </c>
      <c r="H10" s="18">
        <v>312644.29487396346</v>
      </c>
      <c r="I10" s="19">
        <f t="shared" si="0"/>
        <v>365577.32999999996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127256.58</v>
      </c>
      <c r="H11" s="19">
        <v>108830.71913176928</v>
      </c>
      <c r="I11" s="19">
        <f t="shared" si="0"/>
        <v>127256.58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57843.9</v>
      </c>
      <c r="H12" s="24">
        <v>49468.508696258759</v>
      </c>
      <c r="I12" s="19">
        <f t="shared" si="0"/>
        <v>57843.9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159649.12999999998</v>
      </c>
      <c r="H13" s="25">
        <v>136533.05492463586</v>
      </c>
      <c r="I13" s="25">
        <f t="shared" si="0"/>
        <v>159649.12999999998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521336.03</v>
      </c>
      <c r="H22" s="32">
        <v>445850.22679535818</v>
      </c>
      <c r="I22" s="33">
        <f>SUM(I23:I34)</f>
        <v>42064.616399999999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1390.04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3975.4199999999996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7657.0199999999995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4238.5599999999995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3964.7999999999997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2388.3199999999997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1100.94</v>
      </c>
    </row>
    <row r="30" spans="1:12" ht="15.75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371.71179999999998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1689.5003999999999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6133.569199999999</v>
      </c>
    </row>
    <row r="33" spans="1:10" ht="15.75" customHeight="1">
      <c r="A33" s="16" t="s">
        <v>62</v>
      </c>
      <c r="B33" s="20"/>
      <c r="C33" s="20"/>
      <c r="D33" s="35" t="s">
        <v>63</v>
      </c>
      <c r="E33" s="36"/>
      <c r="F33" s="37"/>
      <c r="G33" s="38"/>
      <c r="H33" s="38"/>
      <c r="I33" s="39">
        <v>1717.1949999999999</v>
      </c>
    </row>
    <row r="34" spans="1:10" ht="15.75" customHeight="1">
      <c r="A34" s="16" t="s">
        <v>64</v>
      </c>
      <c r="B34" s="20"/>
      <c r="C34" s="20"/>
      <c r="D34" s="35" t="s">
        <v>65</v>
      </c>
      <c r="E34" s="36"/>
      <c r="F34" s="37"/>
      <c r="G34" s="38"/>
      <c r="H34" s="38"/>
      <c r="I34" s="39">
        <v>7437.54</v>
      </c>
    </row>
    <row r="35" spans="1:10" s="44" customFormat="1" ht="15.75">
      <c r="A35" s="40" t="s">
        <v>66</v>
      </c>
      <c r="B35" s="41"/>
      <c r="C35" s="41"/>
      <c r="D35" s="41"/>
      <c r="E35" s="41"/>
      <c r="F35" s="41"/>
      <c r="G35" s="42">
        <f>SUM(G22,G6)</f>
        <v>1539393.02</v>
      </c>
      <c r="H35" s="42">
        <f>SUM(H22,H6)</f>
        <v>1316499.7000000004</v>
      </c>
      <c r="I35" s="42">
        <f>SUM(I22,I6)</f>
        <v>1060121.6063999999</v>
      </c>
      <c r="J35" s="43"/>
    </row>
    <row r="36" spans="1:10" ht="43.5" customHeight="1">
      <c r="A36" s="45" t="s">
        <v>67</v>
      </c>
      <c r="B36" s="45"/>
      <c r="C36" s="45"/>
      <c r="D36" s="45"/>
      <c r="E36" s="45"/>
      <c r="F36" s="45"/>
      <c r="G36" s="45"/>
      <c r="H36" s="45"/>
      <c r="I36" s="45"/>
    </row>
    <row r="37" spans="1:10" ht="43.5" customHeight="1">
      <c r="A37" s="45" t="s">
        <v>68</v>
      </c>
      <c r="B37" s="45"/>
      <c r="C37" s="45"/>
      <c r="D37" s="45"/>
      <c r="E37" s="45"/>
      <c r="F37" s="45"/>
      <c r="G37" s="45"/>
      <c r="H37" s="45"/>
      <c r="I37" s="45"/>
    </row>
    <row r="42" spans="1:10">
      <c r="H42" s="53"/>
      <c r="I42" s="52"/>
    </row>
    <row r="43" spans="1:10">
      <c r="G43" s="55"/>
      <c r="H43" s="54"/>
      <c r="I43" s="52"/>
      <c r="J43" s="51"/>
    </row>
  </sheetData>
  <mergeCells count="41">
    <mergeCell ref="A35:F35"/>
    <mergeCell ref="A36:I36"/>
    <mergeCell ref="A37:I37"/>
    <mergeCell ref="D29:F29"/>
    <mergeCell ref="D30:F30"/>
    <mergeCell ref="D31:F31"/>
    <mergeCell ref="D32:F32"/>
    <mergeCell ref="D33:F33"/>
    <mergeCell ref="D34:F34"/>
    <mergeCell ref="D21:F21"/>
    <mergeCell ref="D22:F22"/>
    <mergeCell ref="G22:G34"/>
    <mergeCell ref="H22:H34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 28-2 </vt:lpstr>
      <vt:lpstr>'кв. 28-2 '!Заголовки_для_печати</vt:lpstr>
      <vt:lpstr>'кв. 28-2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2014-03-27T06:14:56Z</dcterms:created>
  <dcterms:modified xsi:type="dcterms:W3CDTF">2014-03-27T06:15:36Z</dcterms:modified>
</cp:coreProperties>
</file>