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в. 25-3 " sheetId="1" r:id="rId1"/>
  </sheets>
  <definedNames>
    <definedName name="_xlnm.Print_Titles" localSheetId="0">'кв. 25-3 '!$5:$5</definedName>
    <definedName name="_xlnm.Print_Area" localSheetId="0">'кв. 25-3 '!$A$1:$I$38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4" s="1"/>
  <c r="G6"/>
  <c r="G34" s="1"/>
  <c r="I34" l="1"/>
</calcChain>
</file>

<file path=xl/sharedStrings.xml><?xml version="1.0" encoding="utf-8"?>
<sst xmlns="http://schemas.openxmlformats.org/spreadsheetml/2006/main" count="67" uniqueCount="67">
  <si>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</si>
  <si>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25, дом 3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</si>
  <si>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</si>
  <si>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</si>
  <si>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</si>
  <si>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</si>
  <si>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</si>
  <si>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</si>
  <si>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</si>
  <si>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</si>
  <si>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</si>
  <si>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</si>
  <si>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</si>
  <si>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</si>
  <si>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</si>
  <si>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</si>
  <si>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</si>
  <si>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</si>
  <si>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</si>
  <si>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</si>
  <si>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</si>
  <si>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</si>
  <si>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</si>
  <si>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</si>
  <si>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</si>
  <si>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</si>
  <si>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</si>
  <si>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</si>
  <si>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</si>
  <si>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</si>
  <si>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</si>
  <si>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</si>
  <si>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</si>
  <si>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</si>
  <si>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</si>
  <si>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</si>
  <si>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</si>
  <si>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</si>
  <si>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</si>
  <si>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</si>
  <si>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</si>
  <si>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</si>
  <si>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</si>
  <si>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трубопровода КНС, кв.99/кровля</t>
  </si>
  <si>
    <t>2.2.</t>
  </si>
  <si>
    <t>смена приборов отопления, кв.81</t>
  </si>
  <si>
    <t>2.3.</t>
  </si>
  <si>
    <t>замена трубопровода КНС, кв.44</t>
  </si>
  <si>
    <t>2.4.</t>
  </si>
  <si>
    <t>ремонт солнцезащитного козырька, кв.20</t>
  </si>
  <si>
    <t>2.5.</t>
  </si>
  <si>
    <t>смена приборов отопления, трубопровода, кв.2</t>
  </si>
  <si>
    <t>2.6.</t>
  </si>
  <si>
    <t>смена трубопровода, приборов отопления, кв.89</t>
  </si>
  <si>
    <t>2.7.</t>
  </si>
  <si>
    <t>заделка отверстий в перекрытии, кв. 81</t>
  </si>
  <si>
    <t>2.8.</t>
  </si>
  <si>
    <t>смена запорной арматуры, кв.41</t>
  </si>
  <si>
    <t>2.9.</t>
  </si>
  <si>
    <t>смена трубопровода, п/сушителя, кв.24</t>
  </si>
  <si>
    <t>2.10.</t>
  </si>
  <si>
    <t>смена запорной арматуры, п-л</t>
  </si>
  <si>
    <t>2.11.</t>
  </si>
  <si>
    <t>ремонт кровли, кв.20,48,99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</si>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</sst>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SheetLayoutView="100" workbookViewId="0">
      <pane ySplit="5" topLeftCell="A33" activePane="bottomLeft" state="frozen"/>
      <selection pane="bottomLeft" activeCell="M35" sqref="M35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1014517.0299999999</v>
      </c>
      <c r="H6" s="15">
        <f>SUM(H7,H8,H9,H10,H11,H12,H13)</f>
        <v>847946.08962462493</v>
      </c>
      <c r="I6" s="15">
        <f>SUM(I7,I8,I9,I10,I11,I12,I13)</f>
        <v>1014517.0299999999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73206.58</v>
      </c>
      <c r="H7" s="18">
        <v>61607.014391783428</v>
      </c>
      <c r="I7" s="19">
        <f t="shared" ref="I7:I13" si="0">G7</f>
        <v>73206.58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226536.9</v>
      </c>
      <c r="H8" s="18">
        <v>190642.18077896826</v>
      </c>
      <c r="I8" s="19">
        <f t="shared" si="0"/>
        <v>226536.9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6916.9399999999987</v>
      </c>
      <c r="H9" s="18"/>
      <c r="I9" s="19">
        <f t="shared" si="0"/>
        <v>6916.9399999999987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364305.85</v>
      </c>
      <c r="H10" s="18">
        <v>306581.67263053259</v>
      </c>
      <c r="I10" s="19">
        <f t="shared" si="0"/>
        <v>364305.85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126813.94</v>
      </c>
      <c r="H11" s="19">
        <v>106720.30064317661</v>
      </c>
      <c r="I11" s="19">
        <f t="shared" si="0"/>
        <v>126813.94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57642.7</v>
      </c>
      <c r="H12" s="24">
        <v>48509.227565080277</v>
      </c>
      <c r="I12" s="19">
        <f t="shared" si="0"/>
        <v>57642.7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159094.11999999997</v>
      </c>
      <c r="H13" s="25">
        <v>133885.69361508376</v>
      </c>
      <c r="I13" s="25">
        <f t="shared" si="0"/>
        <v>159094.11999999997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519577.36000000004</v>
      </c>
      <c r="H22" s="32">
        <v>437250.44791280833</v>
      </c>
      <c r="I22" s="33">
        <f>SUM(I23:I33)</f>
        <v>32267.241599999998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2920.5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990.02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872.02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1597.72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3356.7695999999996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5924.78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957.03899999999987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697.27379999999994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1346.675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4237.6041999999998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9366.84</v>
      </c>
    </row>
    <row r="34" spans="1:10" s="46" customFormat="1" ht="15.75">
      <c r="A34" s="42" t="s">
        <v>64</v>
      </c>
      <c r="B34" s="43"/>
      <c r="C34" s="43"/>
      <c r="D34" s="43"/>
      <c r="E34" s="43"/>
      <c r="F34" s="43"/>
      <c r="G34" s="44">
        <f>SUM(G22,G6)</f>
        <v>1534094.39</v>
      </c>
      <c r="H34" s="44">
        <f>SUM(H22,H6)</f>
        <v>1285196.5375374332</v>
      </c>
      <c r="I34" s="44">
        <f>SUM(I22,I6)</f>
        <v>1046784.2715999999</v>
      </c>
      <c r="J34" s="45"/>
    </row>
    <row r="35" spans="1:10" ht="43.5" customHeight="1">
      <c r="A35" s="47" t="s">
        <v>65</v>
      </c>
      <c r="B35" s="47"/>
      <c r="C35" s="47"/>
      <c r="D35" s="47"/>
      <c r="E35" s="47"/>
      <c r="F35" s="47"/>
      <c r="G35" s="47"/>
      <c r="H35" s="47"/>
      <c r="I35" s="47"/>
    </row>
    <row r="36" spans="1:10" ht="43.5" customHeight="1">
      <c r="A36" s="47" t="s">
        <v>66</v>
      </c>
      <c r="B36" s="47"/>
      <c r="C36" s="47"/>
      <c r="D36" s="47"/>
      <c r="E36" s="47"/>
      <c r="F36" s="47"/>
      <c r="G36" s="47"/>
      <c r="H36" s="47"/>
      <c r="I36" s="47"/>
    </row>
    <row r="42" spans="1:10">
      <c r="G42" s="56"/>
      <c r="H42" s="55"/>
      <c r="I42" s="54"/>
      <c r="J42" s="53"/>
    </row>
  </sheetData>
  <mergeCells count="40">
    <mergeCell ref="A35:I35"/>
    <mergeCell ref="A36:I36"/>
    <mergeCell ref="D29:F29"/>
    <mergeCell ref="D30:F30"/>
    <mergeCell ref="D31:F31"/>
    <mergeCell ref="D32:F32"/>
    <mergeCell ref="D33:F33"/>
    <mergeCell ref="A34:F34"/>
    <mergeCell ref="D21:F21"/>
    <mergeCell ref="D22:F22"/>
    <mergeCell ref="G22:G33"/>
    <mergeCell ref="H22:H33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25-3 </vt:lpstr>
      <vt:lpstr>'кв. 25-3 '!Заголовки_для_печати</vt:lpstr>
      <vt:lpstr>'кв. 25-3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2014-03-27T06:12:14Z</dcterms:created>
  <dcterms:modified xsi:type="dcterms:W3CDTF">2014-03-27T06:12:56Z</dcterms:modified>
</cp:coreProperties>
</file>