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кв. 25-2 " sheetId="1" r:id="rId1"/>
  </sheets>
  <definedNames>
    <definedName name="_xlnm.Print_Titles" localSheetId="0">'кв. 25-2 '!$5:$5</definedName>
    <definedName name="_xlnm.Print_Area" localSheetId="0">'кв. 25-2 '!$A$1:$I$42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38" s="1"/>
  <c r="G6"/>
  <c r="G38" s="1"/>
  <c r="I38" l="1"/>
</calcChain>
</file>

<file path=xl/sharedStrings.xml><?xml version="1.0" encoding="utf-8"?>
<sst xmlns="http://schemas.openxmlformats.org/spreadsheetml/2006/main" count="75" uniqueCount="75">
  <si>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</si>
  <si>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квартал 25, дом 2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</si>
  <si>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</si>
  <si>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</si>
  <si>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</si>
  <si>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</si>
  <si>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</si>
  <si>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</si>
  <si>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</si>
  <si>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</si>
  <si>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</si>
  <si>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</si>
  <si>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</si>
  <si>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</si>
  <si>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</si>
  <si>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</si>
  <si>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</si>
  <si>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</si>
  <si>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</si>
  <si>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</si>
  <si>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</si>
  <si>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</si>
  <si>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</si>
  <si>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</si>
  <si>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</si>
  <si>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</si>
  <si>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</si>
  <si>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</si>
  <si>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</si>
  <si>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</si>
  <si>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</si>
  <si>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</si>
  <si>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</si>
  <si>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</si>
  <si>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</si>
  <si>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</si>
  <si>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</si>
  <si>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</si>
  <si>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</si>
  <si>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</si>
  <si>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</si>
  <si>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</si>
  <si>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</si>
  <si>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установка приборов отопления на кронштейны, 3п-д</t>
  </si>
  <si>
    <t>2.2.</t>
  </si>
  <si>
    <t xml:space="preserve">ремонт подъездов (1-5пд) </t>
  </si>
  <si>
    <t>2.3.</t>
  </si>
  <si>
    <t>смена КНС, кв.38/40/50/80</t>
  </si>
  <si>
    <t>2.4.</t>
  </si>
  <si>
    <t xml:space="preserve">ремонт ж/б солнцезатных козырьков (балконов), кв.13, 1 шт. </t>
  </si>
  <si>
    <t>2.5.</t>
  </si>
  <si>
    <t>ремонт рулонной кровли, кв.77</t>
  </si>
  <si>
    <t>2.6.</t>
  </si>
  <si>
    <t>ремонт рулонной кровли, кв.50,64</t>
  </si>
  <si>
    <t>2.7.</t>
  </si>
  <si>
    <t>ремонт мягкой кровли, кв.50</t>
  </si>
  <si>
    <t>2.8.</t>
  </si>
  <si>
    <t>смена стояка ГВС, кв.27/24</t>
  </si>
  <si>
    <t>2.9.</t>
  </si>
  <si>
    <t>смена трубопровода ЦТО, приборов отопления, кв.44</t>
  </si>
  <si>
    <t>2.10.</t>
  </si>
  <si>
    <t>смена трубопровода КНС, кв.6</t>
  </si>
  <si>
    <t>2.11.</t>
  </si>
  <si>
    <t>смена трубопровода КНС, кв.2</t>
  </si>
  <si>
    <t>2.12.</t>
  </si>
  <si>
    <t>замена трубопровода п/сушителя, кв.44/47</t>
  </si>
  <si>
    <t>2.13.</t>
  </si>
  <si>
    <t>ремонт рулонной кровли, кв.62,63</t>
  </si>
  <si>
    <t>2.14.</t>
  </si>
  <si>
    <t>смена приборов отопления, кв.16</t>
  </si>
  <si>
    <t>2.15.</t>
  </si>
  <si>
    <t>смена приборов отопления, кв.2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</si>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</sst>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4" fontId="5" fillId="0" borderId="4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" fontId="0" fillId="0" borderId="0" xfId="0" applyNumberFormat="1" applyBorder="1" applyAlignment="1">
      <alignment horizontal="center" vertical="center"/>
    </xf>
    <xf numFmtId="43" fontId="9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SheetLayoutView="100" workbookViewId="0">
      <pane ySplit="5" topLeftCell="A6" activePane="bottomLeft" state="frozen"/>
      <selection pane="bottomLeft" activeCell="J22" sqref="J22"/>
    </sheetView>
  </sheetViews>
  <sheetFormatPr defaultRowHeight="15"/>
  <cols>
    <col min="1" max="1" width="5.5703125" style="49" customWidth="1"/>
    <col min="2" max="3" width="9.140625" hidden="1" customWidth="1"/>
    <col min="4" max="4" width="16.28515625" customWidth="1"/>
    <col min="5" max="5" width="11.42578125" customWidth="1"/>
    <col min="6" max="6" width="55.85546875" style="50" customWidth="1"/>
    <col min="7" max="7" width="13.85546875" style="51" customWidth="1"/>
    <col min="8" max="8" width="13.85546875" style="52" customWidth="1"/>
    <col min="9" max="9" width="18.7109375" style="53" customWidth="1"/>
    <col min="10" max="10" width="11.7109375" customWidth="1"/>
    <col min="11" max="11" width="10.1406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813968.25</v>
      </c>
      <c r="H6" s="15">
        <f>SUM(H7,H8,H9,H10,H11,H12,H13)</f>
        <v>697070.70260814275</v>
      </c>
      <c r="I6" s="15">
        <f>SUM(I7,I8,I9,I10,I11,I12,I13)</f>
        <v>813968.25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58735.62</v>
      </c>
      <c r="H7" s="18">
        <v>50300.340217846191</v>
      </c>
      <c r="I7" s="19">
        <f t="shared" ref="I7:I13" si="0">G7</f>
        <v>58735.62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181755.13</v>
      </c>
      <c r="H8" s="18">
        <v>155652.47928495286</v>
      </c>
      <c r="I8" s="19">
        <f t="shared" si="0"/>
        <v>181755.13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5549.6600000000008</v>
      </c>
      <c r="H9" s="18">
        <v>4752.6490074229623</v>
      </c>
      <c r="I9" s="19">
        <f t="shared" si="0"/>
        <v>5549.6600000000008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292289.69</v>
      </c>
      <c r="H10" s="18">
        <v>250312.68673368555</v>
      </c>
      <c r="I10" s="19">
        <f t="shared" si="0"/>
        <v>292289.69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101745.60000000001</v>
      </c>
      <c r="H11" s="19">
        <v>87133.468509720187</v>
      </c>
      <c r="I11" s="19">
        <f t="shared" si="0"/>
        <v>101745.60000000001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46248</v>
      </c>
      <c r="H12" s="24">
        <v>39606.122049872814</v>
      </c>
      <c r="I12" s="19">
        <f t="shared" si="0"/>
        <v>46248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127644.55</v>
      </c>
      <c r="H13" s="25">
        <v>109312.95680464221</v>
      </c>
      <c r="I13" s="25">
        <f t="shared" si="0"/>
        <v>127644.55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416274.9</v>
      </c>
      <c r="H22" s="32">
        <v>356491.83739185694</v>
      </c>
      <c r="I22" s="33">
        <f>SUM(I23:I37)</f>
        <v>669685.81300000008</v>
      </c>
      <c r="J22" s="34"/>
      <c r="K22" s="34"/>
      <c r="L22" s="54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24.071999999999996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616021.98540000001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5069.9171999999999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6003.875399999999</v>
      </c>
    </row>
    <row r="27" spans="1:12" ht="15.75" customHeight="1">
      <c r="A27" s="40" t="s">
        <v>50</v>
      </c>
      <c r="B27" s="41"/>
      <c r="C27" s="41"/>
      <c r="D27" s="35" t="s">
        <v>51</v>
      </c>
      <c r="E27" s="36"/>
      <c r="F27" s="37"/>
      <c r="G27" s="38"/>
      <c r="H27" s="38"/>
      <c r="I27" s="39">
        <v>1862.5945999999999</v>
      </c>
    </row>
    <row r="28" spans="1:12" ht="15.75" customHeight="1">
      <c r="A28" s="40" t="s">
        <v>52</v>
      </c>
      <c r="B28" s="41"/>
      <c r="C28" s="41"/>
      <c r="D28" s="35" t="s">
        <v>53</v>
      </c>
      <c r="E28" s="36"/>
      <c r="F28" s="37"/>
      <c r="G28" s="38"/>
      <c r="H28" s="38"/>
      <c r="I28" s="39">
        <v>10733.586799999999</v>
      </c>
    </row>
    <row r="29" spans="1:12" ht="15.75" customHeight="1">
      <c r="A29" s="40" t="s">
        <v>54</v>
      </c>
      <c r="B29" s="41"/>
      <c r="C29" s="41"/>
      <c r="D29" s="35" t="s">
        <v>55</v>
      </c>
      <c r="E29" s="36"/>
      <c r="F29" s="37"/>
      <c r="G29" s="38"/>
      <c r="H29" s="38"/>
      <c r="I29" s="39">
        <v>3363</v>
      </c>
    </row>
    <row r="30" spans="1:12" ht="15.75" customHeight="1">
      <c r="A30" s="40" t="s">
        <v>56</v>
      </c>
      <c r="B30" s="41"/>
      <c r="C30" s="41"/>
      <c r="D30" s="35" t="s">
        <v>57</v>
      </c>
      <c r="E30" s="36"/>
      <c r="F30" s="37"/>
      <c r="G30" s="38"/>
      <c r="H30" s="38"/>
      <c r="I30" s="39">
        <v>1185.8999999999999</v>
      </c>
    </row>
    <row r="31" spans="1:12" ht="15.75" customHeight="1">
      <c r="A31" s="40" t="s">
        <v>58</v>
      </c>
      <c r="B31" s="41"/>
      <c r="C31" s="41"/>
      <c r="D31" s="35" t="s">
        <v>59</v>
      </c>
      <c r="E31" s="36"/>
      <c r="F31" s="37"/>
      <c r="G31" s="38"/>
      <c r="H31" s="38"/>
      <c r="I31" s="39">
        <v>2747.04</v>
      </c>
    </row>
    <row r="32" spans="1:12" ht="15.75" customHeight="1">
      <c r="A32" s="40" t="s">
        <v>60</v>
      </c>
      <c r="B32" s="41"/>
      <c r="C32" s="41"/>
      <c r="D32" s="35" t="s">
        <v>61</v>
      </c>
      <c r="E32" s="36"/>
      <c r="F32" s="37"/>
      <c r="G32" s="38"/>
      <c r="H32" s="38"/>
      <c r="I32" s="39">
        <v>1833.7199999999998</v>
      </c>
    </row>
    <row r="33" spans="1:10" ht="15.75" customHeight="1">
      <c r="A33" s="40" t="s">
        <v>62</v>
      </c>
      <c r="B33" s="41"/>
      <c r="C33" s="41"/>
      <c r="D33" s="35" t="s">
        <v>63</v>
      </c>
      <c r="E33" s="36"/>
      <c r="F33" s="37"/>
      <c r="G33" s="38"/>
      <c r="H33" s="38"/>
      <c r="I33" s="39">
        <v>1456.12</v>
      </c>
    </row>
    <row r="34" spans="1:10" ht="15.75" customHeight="1">
      <c r="A34" s="40" t="s">
        <v>64</v>
      </c>
      <c r="B34" s="41"/>
      <c r="C34" s="41"/>
      <c r="D34" s="35" t="s">
        <v>65</v>
      </c>
      <c r="E34" s="36"/>
      <c r="F34" s="37"/>
      <c r="G34" s="38"/>
      <c r="H34" s="38"/>
      <c r="I34" s="39">
        <v>1102.1199999999999</v>
      </c>
    </row>
    <row r="35" spans="1:10" ht="15.75" customHeight="1">
      <c r="A35" s="40" t="s">
        <v>66</v>
      </c>
      <c r="B35" s="41"/>
      <c r="C35" s="41"/>
      <c r="D35" s="35" t="s">
        <v>67</v>
      </c>
      <c r="E35" s="36"/>
      <c r="F35" s="37"/>
      <c r="G35" s="38"/>
      <c r="H35" s="38"/>
      <c r="I35" s="39">
        <v>11833.712599999999</v>
      </c>
    </row>
    <row r="36" spans="1:10" ht="15.75" customHeight="1">
      <c r="A36" s="40" t="s">
        <v>68</v>
      </c>
      <c r="B36" s="41"/>
      <c r="C36" s="41"/>
      <c r="D36" s="35" t="s">
        <v>69</v>
      </c>
      <c r="E36" s="36"/>
      <c r="F36" s="37"/>
      <c r="G36" s="38"/>
      <c r="H36" s="38"/>
      <c r="I36" s="39">
        <v>3059.4449999999997</v>
      </c>
    </row>
    <row r="37" spans="1:10" ht="15.75" customHeight="1">
      <c r="A37" s="40" t="s">
        <v>70</v>
      </c>
      <c r="B37" s="41"/>
      <c r="C37" s="41"/>
      <c r="D37" s="35" t="s">
        <v>71</v>
      </c>
      <c r="E37" s="36"/>
      <c r="F37" s="37"/>
      <c r="G37" s="42"/>
      <c r="H37" s="42"/>
      <c r="I37" s="39">
        <v>3388.7240000000002</v>
      </c>
    </row>
    <row r="38" spans="1:10" s="47" customFormat="1" ht="15.75">
      <c r="A38" s="43" t="s">
        <v>72</v>
      </c>
      <c r="B38" s="44"/>
      <c r="C38" s="44"/>
      <c r="D38" s="44"/>
      <c r="E38" s="44"/>
      <c r="F38" s="44"/>
      <c r="G38" s="45">
        <f>SUM(G22,G6)</f>
        <v>1230243.1499999999</v>
      </c>
      <c r="H38" s="45">
        <f>SUM(H22,H6)</f>
        <v>1053562.5399999996</v>
      </c>
      <c r="I38" s="45">
        <f>SUM(I22,I6)</f>
        <v>1483654.0630000001</v>
      </c>
      <c r="J38" s="46"/>
    </row>
    <row r="39" spans="1:10" ht="43.5" customHeight="1">
      <c r="A39" s="48" t="s">
        <v>73</v>
      </c>
      <c r="B39" s="48"/>
      <c r="C39" s="48"/>
      <c r="D39" s="48"/>
      <c r="E39" s="48"/>
      <c r="F39" s="48"/>
      <c r="G39" s="48"/>
      <c r="H39" s="48"/>
      <c r="I39" s="48"/>
    </row>
    <row r="40" spans="1:10" ht="43.5" customHeight="1">
      <c r="A40" s="48" t="s">
        <v>74</v>
      </c>
      <c r="B40" s="48"/>
      <c r="C40" s="48"/>
      <c r="D40" s="48"/>
      <c r="E40" s="48"/>
      <c r="F40" s="48"/>
      <c r="G40" s="48"/>
      <c r="H40" s="48"/>
      <c r="I40" s="48"/>
    </row>
    <row r="46" spans="1:10">
      <c r="G46" s="56"/>
      <c r="H46" s="57"/>
      <c r="I46" s="55"/>
      <c r="J46" s="54"/>
    </row>
  </sheetData>
  <mergeCells count="44">
    <mergeCell ref="D35:F35"/>
    <mergeCell ref="D36:F36"/>
    <mergeCell ref="D37:F37"/>
    <mergeCell ref="A38:F38"/>
    <mergeCell ref="A39:I39"/>
    <mergeCell ref="A40:I40"/>
    <mergeCell ref="D29:F29"/>
    <mergeCell ref="D30:F30"/>
    <mergeCell ref="D31:F31"/>
    <mergeCell ref="D32:F32"/>
    <mergeCell ref="D33:F33"/>
    <mergeCell ref="D34:F34"/>
    <mergeCell ref="D21:F21"/>
    <mergeCell ref="D22:F22"/>
    <mergeCell ref="G22:G37"/>
    <mergeCell ref="H22:H37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 25-2 </vt:lpstr>
      <vt:lpstr>'кв. 25-2 '!Заголовки_для_печати</vt:lpstr>
      <vt:lpstr>'кв. 25-2 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2014-03-27T06:09:56Z</dcterms:created>
  <dcterms:modified xsi:type="dcterms:W3CDTF">2014-03-27T06:10:34Z</dcterms:modified>
</cp:coreProperties>
</file>