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в. 24-9" sheetId="1" r:id="rId1"/>
  </sheets>
  <definedNames>
    <definedName name="_xlnm.Print_Titles" localSheetId="0">'кв. 24-9'!$5:$5</definedName>
    <definedName name="_xlnm.Print_Area" localSheetId="0">'кв. 24-9'!$A$1:$I$37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3" s="1"/>
  <c r="G6"/>
  <c r="G33" s="1"/>
  <c r="I33" l="1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<sst xmlns="http://schemas.openxmlformats.org/spreadsheetml/2006/main" count="65" uniqueCount="65">
  <si>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</si>
  <si>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24, дом 9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</si>
  <si>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</si>
  <si>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</si>
  <si>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</si>
  <si>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</si>
  <si>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</si>
  <si>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</si>
  <si>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</si>
  <si>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</si>
  <si>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</si>
  <si>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</si>
  <si>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</si>
  <si>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</si>
  <si>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</si>
  <si>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</si>
  <si>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</si>
  <si>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</si>
  <si>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</si>
  <si>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</si>
  <si>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</si>
  <si>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</si>
  <si>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</si>
  <si>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</si>
  <si>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</si>
  <si>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</si>
  <si>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</si>
  <si>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</si>
  <si>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</si>
  <si>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</si>
  <si>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</si>
  <si>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</si>
  <si>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</si>
  <si>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</si>
  <si>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</si>
  <si>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</si>
  <si>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</si>
  <si>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</si>
  <si>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</si>
  <si>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</si>
  <si>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</si>
  <si>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</si>
  <si>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</si>
  <si>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кв. 48</t>
  </si>
  <si>
    <t>2.2.</t>
  </si>
  <si>
    <t>смена трубопровода, 44,48,52,56, сбербанк, п-л</t>
  </si>
  <si>
    <t>2.3.</t>
  </si>
  <si>
    <t>замена трубопровода ЦТО, кв. 54</t>
  </si>
  <si>
    <t>2.4.</t>
  </si>
  <si>
    <t>смена запорной арматуры, подвал</t>
  </si>
  <si>
    <t>2.5.</t>
  </si>
  <si>
    <t>смена приборов отопления, кв.35</t>
  </si>
  <si>
    <t>2.6.</t>
  </si>
  <si>
    <t>смена трубопровода кнс, кв.40</t>
  </si>
  <si>
    <t>2.7.</t>
  </si>
  <si>
    <t>ремонт рулонной кровли, кв. 40,53</t>
  </si>
  <si>
    <t>2.8.</t>
  </si>
  <si>
    <t>замена труб КНС, кв. 53/49</t>
  </si>
  <si>
    <t>2.9.</t>
  </si>
  <si>
    <t>смена трубопровода, запорной арматуры, кв.43</t>
  </si>
  <si>
    <t>2.10.</t>
  </si>
  <si>
    <t>ремонт кровли кв.54,55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</si>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</sst>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36" activePane="bottomLeft" state="frozen"/>
      <selection pane="bottomLeft" activeCell="L15" sqref="L15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566927.04</v>
      </c>
      <c r="H6" s="15">
        <f>SUM(H7,H8,H9,H10,H11,H12,H13)</f>
        <v>536158.03033713391</v>
      </c>
      <c r="I6" s="15">
        <f>SUM(I7,I8,I9,I10,I11,I12,I13)</f>
        <v>566927.04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40908.68</v>
      </c>
      <c r="H7" s="18">
        <v>38688.430335748497</v>
      </c>
      <c r="I7" s="19">
        <f t="shared" ref="I7:I13" si="0">G7</f>
        <v>40908.68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126592.36</v>
      </c>
      <c r="H8" s="18">
        <v>119721.77300509317</v>
      </c>
      <c r="I8" s="19">
        <f t="shared" si="0"/>
        <v>126592.36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3865.21</v>
      </c>
      <c r="H9" s="18">
        <v>3655.4322412270076</v>
      </c>
      <c r="I9" s="19">
        <f t="shared" si="0"/>
        <v>3865.21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203579.94</v>
      </c>
      <c r="H10" s="18">
        <v>192530.98184653869</v>
      </c>
      <c r="I10" s="19">
        <f t="shared" si="0"/>
        <v>203579.94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70865.52</v>
      </c>
      <c r="H11" s="19">
        <v>67019.413330535041</v>
      </c>
      <c r="I11" s="19">
        <f t="shared" si="0"/>
        <v>70865.52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32211.599999999999</v>
      </c>
      <c r="H12" s="24">
        <v>30463.369695697744</v>
      </c>
      <c r="I12" s="19">
        <f t="shared" si="0"/>
        <v>32211.599999999999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88903.73</v>
      </c>
      <c r="H13" s="25">
        <v>84078.629882293782</v>
      </c>
      <c r="I13" s="25">
        <f t="shared" si="0"/>
        <v>88903.73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291121.16000000003</v>
      </c>
      <c r="H22" s="32">
        <v>275321.04966286599</v>
      </c>
      <c r="I22" s="33">
        <f>SUM(I23:I32)</f>
        <v>38293.289199999999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594.5548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8920.009399999999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1239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3545.5931999999993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2119.2799999999997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2535.1828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11726.9462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1963.0479999999998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2009.3747999999998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3640.2999999999997</v>
      </c>
    </row>
    <row r="33" spans="1:10" s="44" customFormat="1" ht="15.75">
      <c r="A33" s="40" t="s">
        <v>62</v>
      </c>
      <c r="B33" s="41"/>
      <c r="C33" s="41"/>
      <c r="D33" s="41"/>
      <c r="E33" s="41"/>
      <c r="F33" s="41"/>
      <c r="G33" s="42">
        <f>SUM(G22,G6)</f>
        <v>858048.20000000007</v>
      </c>
      <c r="H33" s="42">
        <f>SUM(H22,H6)</f>
        <v>811479.07999999984</v>
      </c>
      <c r="I33" s="42">
        <f>SUM(I22,I6)</f>
        <v>605220.32920000004</v>
      </c>
      <c r="J33" s="43"/>
    </row>
    <row r="34" spans="1:10" ht="43.5" customHeight="1">
      <c r="A34" s="45" t="s">
        <v>63</v>
      </c>
      <c r="B34" s="45"/>
      <c r="C34" s="45"/>
      <c r="D34" s="45"/>
      <c r="E34" s="45"/>
      <c r="F34" s="45"/>
      <c r="G34" s="45"/>
      <c r="H34" s="45"/>
      <c r="I34" s="45"/>
    </row>
    <row r="35" spans="1:10" ht="43.5" customHeight="1">
      <c r="A35" s="45" t="s">
        <v>64</v>
      </c>
      <c r="B35" s="45"/>
      <c r="C35" s="45"/>
      <c r="D35" s="45"/>
      <c r="E35" s="45"/>
      <c r="F35" s="45"/>
      <c r="G35" s="45"/>
      <c r="H35" s="45"/>
      <c r="I35" s="45"/>
    </row>
    <row r="40" spans="1:10">
      <c r="I40" s="53"/>
    </row>
    <row r="41" spans="1:10">
      <c r="G41" s="51"/>
      <c r="H41" s="52"/>
      <c r="I41" s="53"/>
      <c r="J41" s="54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G22:G32"/>
    <mergeCell ref="H22:H3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24-9</vt:lpstr>
      <vt:lpstr>'кв. 24-9'!Заголовки_для_печати</vt:lpstr>
      <vt:lpstr>'кв. 24-9'!Область_печати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2014-03-27T06:05:25Z</dcterms:created>
  <dcterms:modified xsi:type="dcterms:W3CDTF">2014-03-27T06:06:07Z</dcterms:modified>
</cp:coreProperties>
</file>