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815" windowHeight="5130"/>
  </bookViews>
  <sheets>
    <sheet name="кв. 24-1" sheetId="1" r:id="rId1"/>
  </sheets>
  <definedNames>
    <definedName name="_xlnm.Print_Titles" localSheetId="0">'кв. 24-1'!$5:$5</definedName>
    <definedName name="_xlnm.Print_Area" localSheetId="0">'кв. 24-1'!$A$1:$I$51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47" s="1"/>
  <c r="G6"/>
  <c r="G47" s="1"/>
  <c r="I47" l="1"/>
</calcChain>
</file>

<file path=xl/sharedStrings.xml><?xml version="1.0" encoding="utf-8"?>
<sst xmlns="http://schemas.openxmlformats.org/spreadsheetml/2006/main" count="93" uniqueCount="92">
  <si>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</si>
  <si>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24, дом 1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</si>
  <si>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</si>
  <si>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</si>
  <si>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</si>
  <si>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</si>
  <si>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</si>
  <si>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</si>
  <si>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</si>
  <si>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</si>
  <si>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</si>
  <si>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</si>
  <si>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</si>
  <si>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</si>
  <si>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</si>
  <si>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</si>
  <si>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</si>
  <si>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</si>
  <si>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</si>
  <si>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</si>
  <si>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</si>
  <si>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</si>
  <si>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</si>
  <si>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</si>
  <si>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</si>
  <si>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</si>
  <si>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</si>
  <si>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</si>
  <si>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</si>
  <si>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</si>
  <si>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</si>
  <si>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</si>
  <si>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</si>
  <si>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</si>
  <si>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</si>
  <si>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</si>
  <si>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</si>
  <si>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</si>
  <si>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</si>
  <si>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</si>
  <si>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</si>
  <si>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</si>
  <si>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</si>
  <si>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запорной арматуры, подвал</t>
  </si>
  <si>
    <t>2.2.</t>
  </si>
  <si>
    <t>смена трубопровода, приборов отопления, кв. 72</t>
  </si>
  <si>
    <t>2.3.</t>
  </si>
  <si>
    <t>установка приборов отопления на кронштейне, 1п-д</t>
  </si>
  <si>
    <t>2.4.</t>
  </si>
  <si>
    <t>смена трубопровода, запорной арматуры, кв. 30 п-л</t>
  </si>
  <si>
    <t>2.5.</t>
  </si>
  <si>
    <t>смена запорной арматуры, (подвал)</t>
  </si>
  <si>
    <t>2.6.</t>
  </si>
  <si>
    <t xml:space="preserve">ремонт межпанельных стыков, кв. 34,53,67,46 </t>
  </si>
  <si>
    <t>2.7.</t>
  </si>
  <si>
    <t>смена запорной арматуры цто по кв. 55 (сп), подвал</t>
  </si>
  <si>
    <t>2.8.</t>
  </si>
  <si>
    <t>ремонт рулонной кровли, кв. 14</t>
  </si>
  <si>
    <t>2.9.</t>
  </si>
  <si>
    <t>смена стояка ЦТО, 1эт/подвал</t>
  </si>
  <si>
    <t>2.10.</t>
  </si>
  <si>
    <t>смена трубопровода ЦТО, приборов отопления, ремонт приборов отопления, кв.1/5</t>
  </si>
  <si>
    <t>2.11.</t>
  </si>
  <si>
    <t>смена трубопровода и приборов отопления, кв.18</t>
  </si>
  <si>
    <t>2.12.</t>
  </si>
  <si>
    <t>смена трубопровода ХВС, ГВС, запорной арматуры, кв. 79</t>
  </si>
  <si>
    <t>2.13.</t>
  </si>
  <si>
    <t>ремонт площадок и крылец, ППП</t>
  </si>
  <si>
    <t>2.14.</t>
  </si>
  <si>
    <t>ремонт крылец, устройство пешеходной дорожки перед входом, ППП</t>
  </si>
  <si>
    <t>2.15.</t>
  </si>
  <si>
    <t>замена трубопровода п/сушителя, кв. 57/54</t>
  </si>
  <si>
    <t>2.16.</t>
  </si>
  <si>
    <t>замена арматуры, подвал</t>
  </si>
  <si>
    <t>2.17.</t>
  </si>
  <si>
    <t>2.18.</t>
  </si>
  <si>
    <t>смена трубопровода, запорной арматуры, кв.11</t>
  </si>
  <si>
    <t>2.19.</t>
  </si>
  <si>
    <t>смена трубопровода, запорной арматуры, кв. 11</t>
  </si>
  <si>
    <t>2.20</t>
  </si>
  <si>
    <t>смена запорной арматуры, кв. 72</t>
  </si>
  <si>
    <t>2.21.</t>
  </si>
  <si>
    <t>смена трубопровода, запорной арматуры, кв. 69,65, неж. пом., п-л</t>
  </si>
  <si>
    <t>2.22.</t>
  </si>
  <si>
    <t>смена трубопровода, неж. пом, п-л</t>
  </si>
  <si>
    <t>2.23.</t>
  </si>
  <si>
    <t>смена запорной арматуры, п-л, кв. 1,19</t>
  </si>
  <si>
    <t>2.24.</t>
  </si>
  <si>
    <t>ремонт кровли кв. 27,79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</si>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</sst>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workbookViewId="0">
      <pane ySplit="5" topLeftCell="A6" activePane="bottomLeft" state="frozen"/>
      <selection pane="bottomLeft" activeCell="L55" sqref="L55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791180.37000000011</v>
      </c>
      <c r="H6" s="15">
        <f>SUM(H7,H8,H9,H10,H11,H12,H13)</f>
        <v>746208.93538480543</v>
      </c>
      <c r="I6" s="15">
        <f>SUM(I7,I8,I9,I10,I11,I12,I13)</f>
        <v>791180.37000000011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57091.12</v>
      </c>
      <c r="H7" s="18">
        <v>53846.007169169498</v>
      </c>
      <c r="I7" s="19">
        <f t="shared" ref="I7:I13" si="0">G7</f>
        <v>57091.12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176666.9</v>
      </c>
      <c r="H8" s="18">
        <v>166624.98763301456</v>
      </c>
      <c r="I8" s="19">
        <f t="shared" si="0"/>
        <v>176666.9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5394.52</v>
      </c>
      <c r="H9" s="18">
        <v>5087.8904213865171</v>
      </c>
      <c r="I9" s="19">
        <f t="shared" si="0"/>
        <v>5394.52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284106.33</v>
      </c>
      <c r="H10" s="18">
        <v>267957.45961870137</v>
      </c>
      <c r="I10" s="19">
        <f t="shared" si="0"/>
        <v>284106.33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98897.26</v>
      </c>
      <c r="H11" s="19">
        <v>93275.84694381927</v>
      </c>
      <c r="I11" s="19">
        <f t="shared" si="0"/>
        <v>98897.26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44953.3</v>
      </c>
      <c r="H12" s="24">
        <v>42398.112247190584</v>
      </c>
      <c r="I12" s="19">
        <f t="shared" si="0"/>
        <v>44953.3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124070.94</v>
      </c>
      <c r="H13" s="25">
        <v>117018.63135152364</v>
      </c>
      <c r="I13" s="25">
        <f t="shared" si="0"/>
        <v>124070.94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405130.81</v>
      </c>
      <c r="H22" s="32">
        <v>382102.79461519484</v>
      </c>
      <c r="I22" s="33">
        <f>SUM(I23:I46)</f>
        <v>154827.29259999999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11602.939999999999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4025.6289999999999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24.071999999999996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5537.3859999999995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17897.661799999998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37039.385799999996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296.75819999999999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7666.6724000000004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1003</v>
      </c>
    </row>
    <row r="32" spans="1:12" ht="15.75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6917.16</v>
      </c>
    </row>
    <row r="33" spans="1:10" ht="15.75" customHeight="1">
      <c r="A33" s="16" t="s">
        <v>62</v>
      </c>
      <c r="B33" s="20"/>
      <c r="C33" s="20"/>
      <c r="D33" s="35" t="s">
        <v>63</v>
      </c>
      <c r="E33" s="36"/>
      <c r="F33" s="37"/>
      <c r="G33" s="38"/>
      <c r="H33" s="38"/>
      <c r="I33" s="39">
        <v>1695.3296</v>
      </c>
    </row>
    <row r="34" spans="1:10" ht="15.75" customHeight="1">
      <c r="A34" s="16" t="s">
        <v>64</v>
      </c>
      <c r="B34" s="20"/>
      <c r="C34" s="20"/>
      <c r="D34" s="35" t="s">
        <v>65</v>
      </c>
      <c r="E34" s="36"/>
      <c r="F34" s="37"/>
      <c r="G34" s="38"/>
      <c r="H34" s="38"/>
      <c r="I34" s="39">
        <v>1807.76</v>
      </c>
    </row>
    <row r="35" spans="1:10" ht="15.75" customHeight="1">
      <c r="A35" s="16" t="s">
        <v>66</v>
      </c>
      <c r="B35" s="20"/>
      <c r="C35" s="20"/>
      <c r="D35" s="35" t="s">
        <v>67</v>
      </c>
      <c r="E35" s="36"/>
      <c r="F35" s="37"/>
      <c r="G35" s="38"/>
      <c r="H35" s="38"/>
      <c r="I35" s="39">
        <v>1602.4399999999998</v>
      </c>
    </row>
    <row r="36" spans="1:10" ht="15.75" customHeight="1">
      <c r="A36" s="16" t="s">
        <v>68</v>
      </c>
      <c r="B36" s="20"/>
      <c r="C36" s="20"/>
      <c r="D36" s="35" t="s">
        <v>69</v>
      </c>
      <c r="E36" s="36"/>
      <c r="F36" s="37"/>
      <c r="G36" s="38"/>
      <c r="H36" s="38"/>
      <c r="I36" s="39">
        <v>2475.64</v>
      </c>
    </row>
    <row r="37" spans="1:10" ht="15.75" customHeight="1">
      <c r="A37" s="16" t="s">
        <v>70</v>
      </c>
      <c r="B37" s="20"/>
      <c r="C37" s="20"/>
      <c r="D37" s="35" t="s">
        <v>71</v>
      </c>
      <c r="E37" s="36"/>
      <c r="F37" s="37"/>
      <c r="G37" s="38"/>
      <c r="H37" s="38"/>
      <c r="I37" s="39">
        <v>1185.8999999999999</v>
      </c>
    </row>
    <row r="38" spans="1:10" ht="15.75" customHeight="1">
      <c r="A38" s="16" t="s">
        <v>72</v>
      </c>
      <c r="B38" s="20"/>
      <c r="C38" s="20"/>
      <c r="D38" s="35" t="s">
        <v>73</v>
      </c>
      <c r="E38" s="36"/>
      <c r="F38" s="37"/>
      <c r="G38" s="38"/>
      <c r="H38" s="38"/>
      <c r="I38" s="39">
        <v>1196.1424</v>
      </c>
    </row>
    <row r="39" spans="1:10" ht="15.75" customHeight="1">
      <c r="A39" s="16" t="s">
        <v>74</v>
      </c>
      <c r="B39" s="20"/>
      <c r="C39" s="20"/>
      <c r="D39" s="35" t="s">
        <v>57</v>
      </c>
      <c r="E39" s="36"/>
      <c r="F39" s="37"/>
      <c r="G39" s="38"/>
      <c r="H39" s="38"/>
      <c r="I39" s="39">
        <v>36265.022599999997</v>
      </c>
    </row>
    <row r="40" spans="1:10" ht="15.75" customHeight="1">
      <c r="A40" s="40" t="s">
        <v>75</v>
      </c>
      <c r="B40" s="41"/>
      <c r="C40" s="41"/>
      <c r="D40" s="35" t="s">
        <v>76</v>
      </c>
      <c r="E40" s="36"/>
      <c r="F40" s="37"/>
      <c r="G40" s="38"/>
      <c r="H40" s="38"/>
      <c r="I40" s="39">
        <v>929.75739999999985</v>
      </c>
    </row>
    <row r="41" spans="1:10" ht="15.75" customHeight="1">
      <c r="A41" s="40" t="s">
        <v>77</v>
      </c>
      <c r="B41" s="41"/>
      <c r="C41" s="41"/>
      <c r="D41" s="35" t="s">
        <v>78</v>
      </c>
      <c r="E41" s="36"/>
      <c r="F41" s="37"/>
      <c r="G41" s="38"/>
      <c r="H41" s="38"/>
      <c r="I41" s="39">
        <v>2058.0852</v>
      </c>
    </row>
    <row r="42" spans="1:10" ht="15.75" customHeight="1">
      <c r="A42" s="40" t="s">
        <v>79</v>
      </c>
      <c r="B42" s="41"/>
      <c r="C42" s="41"/>
      <c r="D42" s="35" t="s">
        <v>80</v>
      </c>
      <c r="E42" s="36"/>
      <c r="F42" s="37"/>
      <c r="G42" s="38"/>
      <c r="H42" s="38"/>
      <c r="I42" s="39">
        <v>697.27379999999994</v>
      </c>
    </row>
    <row r="43" spans="1:10" ht="15.75" customHeight="1">
      <c r="A43" s="40" t="s">
        <v>81</v>
      </c>
      <c r="B43" s="41"/>
      <c r="C43" s="41"/>
      <c r="D43" s="35" t="s">
        <v>82</v>
      </c>
      <c r="E43" s="36"/>
      <c r="F43" s="37"/>
      <c r="G43" s="38"/>
      <c r="H43" s="38"/>
      <c r="I43" s="39">
        <v>7614.7641999999987</v>
      </c>
    </row>
    <row r="44" spans="1:10" ht="15.75" customHeight="1">
      <c r="A44" s="40" t="s">
        <v>83</v>
      </c>
      <c r="B44" s="41"/>
      <c r="C44" s="41"/>
      <c r="D44" s="35" t="s">
        <v>84</v>
      </c>
      <c r="E44" s="36"/>
      <c r="F44" s="37"/>
      <c r="G44" s="38"/>
      <c r="H44" s="38"/>
      <c r="I44" s="39">
        <v>966.18399999999986</v>
      </c>
    </row>
    <row r="45" spans="1:10" ht="15.75" customHeight="1">
      <c r="A45" s="40" t="s">
        <v>85</v>
      </c>
      <c r="B45" s="41"/>
      <c r="C45" s="41"/>
      <c r="D45" s="35" t="s">
        <v>86</v>
      </c>
      <c r="E45" s="36"/>
      <c r="F45" s="37"/>
      <c r="G45" s="38"/>
      <c r="H45" s="38"/>
      <c r="I45" s="39">
        <v>1565.8481999999999</v>
      </c>
    </row>
    <row r="46" spans="1:10" ht="15.75" customHeight="1">
      <c r="A46" s="40" t="s">
        <v>87</v>
      </c>
      <c r="B46" s="41"/>
      <c r="C46" s="41"/>
      <c r="D46" s="35" t="s">
        <v>88</v>
      </c>
      <c r="E46" s="36"/>
      <c r="F46" s="37"/>
      <c r="G46" s="42"/>
      <c r="H46" s="42"/>
      <c r="I46" s="39">
        <v>2756.48</v>
      </c>
    </row>
    <row r="47" spans="1:10" s="47" customFormat="1" ht="15.75">
      <c r="A47" s="43" t="s">
        <v>89</v>
      </c>
      <c r="B47" s="44"/>
      <c r="C47" s="44"/>
      <c r="D47" s="44"/>
      <c r="E47" s="44"/>
      <c r="F47" s="44"/>
      <c r="G47" s="45">
        <f>SUM(G22,G6)</f>
        <v>1196311.1800000002</v>
      </c>
      <c r="H47" s="45">
        <f>SUM(H22,H6)</f>
        <v>1128311.7300000002</v>
      </c>
      <c r="I47" s="45">
        <f>SUM(I22,I6)</f>
        <v>946007.66260000016</v>
      </c>
      <c r="J47" s="46"/>
    </row>
    <row r="48" spans="1:10" ht="43.5" customHeight="1">
      <c r="A48" s="48" t="s">
        <v>90</v>
      </c>
      <c r="B48" s="48"/>
      <c r="C48" s="48"/>
      <c r="D48" s="48"/>
      <c r="E48" s="48"/>
      <c r="F48" s="48"/>
      <c r="G48" s="48"/>
      <c r="H48" s="48"/>
      <c r="I48" s="48"/>
    </row>
    <row r="49" spans="1:10" ht="43.5" customHeight="1">
      <c r="A49" s="48" t="s">
        <v>91</v>
      </c>
      <c r="B49" s="48"/>
      <c r="C49" s="48"/>
      <c r="D49" s="48"/>
      <c r="E49" s="48"/>
      <c r="F49" s="48"/>
      <c r="G49" s="48"/>
      <c r="H49" s="48"/>
      <c r="I49" s="48"/>
    </row>
    <row r="55" spans="1:10">
      <c r="G55" s="56"/>
      <c r="H55" s="55"/>
      <c r="I55" s="57"/>
      <c r="J55" s="54"/>
    </row>
  </sheetData>
  <mergeCells count="53">
    <mergeCell ref="A47:F47"/>
    <mergeCell ref="A48:I48"/>
    <mergeCell ref="A49:I49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6"/>
    <mergeCell ref="H22:H46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 24-1</vt:lpstr>
      <vt:lpstr>'кв. 24-1'!Заголовки_для_печати</vt:lpstr>
      <vt:lpstr>'кв. 24-1'!Область_печати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2014-03-27T06:00:37Z</dcterms:created>
  <dcterms:modified xsi:type="dcterms:W3CDTF">2014-03-27T06:01:20Z</dcterms:modified>
</cp:coreProperties>
</file>