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815" windowHeight="5130"/>
  </bookViews>
  <sheets>
    <sheet name="Калинина-14" sheetId="1" r:id="rId1"/>
  </sheets>
  <definedNames>
    <definedName name="_xlnm.Print_Titles" localSheetId="0">'Калинина-14'!$5:$5</definedName>
    <definedName name="_xlnm.Print_Area" localSheetId="0">'Калинина-14'!$A$1:$I$30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6" s="1"/>
  <c r="G6"/>
  <c r="G26" s="1"/>
  <c r="I26" l="1"/>
</calcChain>
</file>

<file path=xl/sharedStrings.xml><?xml version="1.0" encoding="utf-8"?>
<sst xmlns="http://schemas.openxmlformats.org/spreadsheetml/2006/main" count="51" uniqueCount="51">
  <si>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</si>
  <si>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Калинина, дом 14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</si>
  <si>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</si>
  <si>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</si>
  <si>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</si>
  <si>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</si>
  <si>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</si>
  <si>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</si>
  <si>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</si>
  <si>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</si>
  <si>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</si>
  <si>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</si>
  <si>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</si>
  <si>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</si>
  <si>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</si>
  <si>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</si>
  <si>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</si>
  <si>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</si>
  <si>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</si>
  <si>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</si>
  <si>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</si>
  <si>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</si>
  <si>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</si>
  <si>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</si>
  <si>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</si>
  <si>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</si>
  <si>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</si>
  <si>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</si>
  <si>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</si>
  <si>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</si>
  <si>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</si>
  <si>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</si>
  <si>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</si>
  <si>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</si>
  <si>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</si>
  <si>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</si>
  <si>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</si>
  <si>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</si>
  <si>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</si>
  <si>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</si>
  <si>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</si>
  <si>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</si>
  <si>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</si>
  <si>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ремонт цоколя, окраска подъездных дверей</t>
  </si>
  <si>
    <t>2.2.</t>
  </si>
  <si>
    <t>замена приборов отопления с перемычкой, кв. 13</t>
  </si>
  <si>
    <t>2.3.</t>
  </si>
  <si>
    <t xml:space="preserve">ремонт систем ХВС, ГВС, ЦТО 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</si>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</sst>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4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>
      <pane ySplit="5" topLeftCell="A6" activePane="bottomLeft" state="frozen"/>
      <selection pane="bottomLeft" activeCell="L36" sqref="L35:L36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7.5703125" style="49" customWidth="1"/>
    <col min="7" max="7" width="13.140625" style="50" customWidth="1"/>
    <col min="8" max="8" width="13.140625" style="51" customWidth="1"/>
    <col min="9" max="9" width="18.7109375" style="52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196184.52000000002</v>
      </c>
      <c r="H6" s="15">
        <f>SUM(H7,H8,H9,H10,H11,H12,H13)</f>
        <v>191037.30358898532</v>
      </c>
      <c r="I6" s="15">
        <f>SUM(I7,I8,I9,I10,I11,I12,I13)</f>
        <v>196184.52000000002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14156.52</v>
      </c>
      <c r="H7" s="18">
        <v>13785.100929489965</v>
      </c>
      <c r="I7" s="19">
        <f t="shared" ref="I7:I13" si="0">G7</f>
        <v>14156.52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43807.08</v>
      </c>
      <c r="H8" s="18">
        <v>42657.730800100675</v>
      </c>
      <c r="I8" s="19">
        <f t="shared" si="0"/>
        <v>43807.08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1337.76</v>
      </c>
      <c r="H9" s="18">
        <v>1302.6617148447849</v>
      </c>
      <c r="I9" s="19">
        <f t="shared" si="0"/>
        <v>1337.76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70448.040000000008</v>
      </c>
      <c r="H10" s="18">
        <v>68599.722367131631</v>
      </c>
      <c r="I10" s="19">
        <f t="shared" si="0"/>
        <v>70448.040000000008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24522.959999999999</v>
      </c>
      <c r="H11" s="19">
        <v>23879.560703467039</v>
      </c>
      <c r="I11" s="19">
        <f t="shared" si="0"/>
        <v>24522.959999999999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11146.8</v>
      </c>
      <c r="H12" s="24">
        <v>10854.3457743032</v>
      </c>
      <c r="I12" s="19">
        <f t="shared" si="0"/>
        <v>11146.8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30765.360000000001</v>
      </c>
      <c r="H13" s="25">
        <v>29958.181299648033</v>
      </c>
      <c r="I13" s="25">
        <f t="shared" si="0"/>
        <v>30765.360000000001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99898.720000000016</v>
      </c>
      <c r="H22" s="32">
        <v>97277.716411014699</v>
      </c>
      <c r="I22" s="33">
        <f>SUM(I23:I25)</f>
        <v>128496.65459999999</v>
      </c>
      <c r="J22" s="34"/>
      <c r="K22" s="34"/>
      <c r="L22" s="53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10925.619999999999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6642.2199999999993</v>
      </c>
    </row>
    <row r="25" spans="1:12" ht="15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110928.8146</v>
      </c>
    </row>
    <row r="26" spans="1:12" s="46" customFormat="1" ht="15.75">
      <c r="A26" s="42" t="s">
        <v>48</v>
      </c>
      <c r="B26" s="43"/>
      <c r="C26" s="43"/>
      <c r="D26" s="43"/>
      <c r="E26" s="43"/>
      <c r="F26" s="43"/>
      <c r="G26" s="44">
        <f>SUM(G22,G6)</f>
        <v>296083.24000000005</v>
      </c>
      <c r="H26" s="44">
        <f>SUM(H22,H6)</f>
        <v>288315.02</v>
      </c>
      <c r="I26" s="44">
        <f>SUM(I22,I6)</f>
        <v>324681.17460000003</v>
      </c>
      <c r="J26" s="45"/>
    </row>
    <row r="27" spans="1:12" ht="71.25" customHeight="1">
      <c r="A27" s="47" t="s">
        <v>49</v>
      </c>
      <c r="B27" s="47"/>
      <c r="C27" s="47"/>
      <c r="D27" s="47"/>
      <c r="E27" s="47"/>
      <c r="F27" s="47"/>
      <c r="G27" s="47"/>
      <c r="H27" s="47"/>
      <c r="I27" s="47"/>
    </row>
    <row r="28" spans="1:12" ht="43.5" customHeight="1">
      <c r="A28" s="47" t="s">
        <v>50</v>
      </c>
      <c r="B28" s="47"/>
      <c r="C28" s="47"/>
      <c r="D28" s="47"/>
      <c r="E28" s="47"/>
      <c r="F28" s="47"/>
      <c r="G28" s="47"/>
      <c r="H28" s="47"/>
      <c r="I28" s="47"/>
    </row>
    <row r="34" spans="7:10">
      <c r="G34" s="54"/>
      <c r="H34" s="55"/>
      <c r="I34" s="56"/>
      <c r="J34" s="53"/>
    </row>
  </sheetData>
  <mergeCells count="32">
    <mergeCell ref="A26:F26"/>
    <mergeCell ref="A27:I27"/>
    <mergeCell ref="A28:I28"/>
    <mergeCell ref="D21:F21"/>
    <mergeCell ref="D22:F22"/>
    <mergeCell ref="G22:G25"/>
    <mergeCell ref="H22:H25"/>
    <mergeCell ref="D23:F23"/>
    <mergeCell ref="D24:F24"/>
    <mergeCell ref="D25:F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Калинина-14</vt:lpstr>
      <vt:lpstr>'Калинина-14'!Заголовки_для_печати</vt:lpstr>
      <vt:lpstr>'Калинина-14'!Область_печати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2014-03-27T05:55:42Z</dcterms:created>
  <dcterms:modified xsi:type="dcterms:W3CDTF">2014-03-27T05:56:29Z</dcterms:modified>
</cp:coreProperties>
</file>