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Гагарина-5-А" sheetId="1" r:id="rId1"/>
  </sheets>
  <definedNames>
    <definedName name="_xlnm.Print_Titles" localSheetId="0">'Гагарина-5-А'!$5:$5</definedName>
    <definedName name="_xlnm.Print_Area" localSheetId="0">'Гагарина-5-А'!$A$1:$I$44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40" s="1"/>
  <c r="G6"/>
  <c r="G40" s="1"/>
  <c r="I40" l="1"/>
</calcChain>
</file>

<file path=xl/sharedStrings.xml><?xml version="1.0" encoding="utf-8"?>
<sst xmlns="http://schemas.openxmlformats.org/spreadsheetml/2006/main" count="79" uniqueCount="79">
  <si>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</si>
  <si>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Гагарина, дом 5-А    </t>
    </r>
  </si>
  <si>
    <t>Отчетный период с 01.04.13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</si>
  <si>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</si>
  <si>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</si>
  <si>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</si>
  <si>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</si>
  <si>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</si>
  <si>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</si>
  <si>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</si>
  <si>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</si>
  <si>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</si>
  <si>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</si>
  <si>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</si>
  <si>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</si>
  <si>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</si>
  <si>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</si>
  <si>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</si>
  <si>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</si>
  <si>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</si>
  <si>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</si>
  <si>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</si>
  <si>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</si>
  <si>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</si>
  <si>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</si>
  <si>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</si>
  <si>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</si>
  <si>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</si>
  <si>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</si>
  <si>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</si>
  <si>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</si>
  <si>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</si>
  <si>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</si>
  <si>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</si>
  <si>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</si>
  <si>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</si>
  <si>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</si>
  <si>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</si>
  <si>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</si>
  <si>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</si>
  <si>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</si>
  <si>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</si>
  <si>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</si>
  <si>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трубопровода ЦТО</t>
  </si>
  <si>
    <t>2.2.</t>
  </si>
  <si>
    <t>смена запорной арматуры, окраска трубопровода, восстановление теплоизоляции,              п-л</t>
  </si>
  <si>
    <t>2.3.</t>
  </si>
  <si>
    <t>смена запорной арматуры, кв.34</t>
  </si>
  <si>
    <t>2.4.</t>
  </si>
  <si>
    <t xml:space="preserve">ремонт солнцезащитных козырьков (балконов), кв. 50,67, 2 шт. </t>
  </si>
  <si>
    <t>2.5.</t>
  </si>
  <si>
    <t>замена арматуры</t>
  </si>
  <si>
    <t>2.6.</t>
  </si>
  <si>
    <t>замена приборов отопления, кв.33</t>
  </si>
  <si>
    <t>2.7.</t>
  </si>
  <si>
    <t>замена труб ЦТО (подвал)</t>
  </si>
  <si>
    <t>2.8.</t>
  </si>
  <si>
    <t>замена трубопровода ГВС, ХВС, кв. 66</t>
  </si>
  <si>
    <t>2.9.</t>
  </si>
  <si>
    <t>замена сборок, запорной арматуры, трубопровода ЦТО, подвал</t>
  </si>
  <si>
    <t>2.10.</t>
  </si>
  <si>
    <t>замена приборов отопления, трубопровода ЦТО, кв.14</t>
  </si>
  <si>
    <t>2.11.</t>
  </si>
  <si>
    <t>смена трубопровода КНС, кв.20/кровля, кв.50/кровля</t>
  </si>
  <si>
    <t>2.12.</t>
  </si>
  <si>
    <t>замена трубопровода ЦТО, кв.1/подвал</t>
  </si>
  <si>
    <t>2.13.</t>
  </si>
  <si>
    <t>смена трубопровода КНС, кв. 63</t>
  </si>
  <si>
    <t>2.14.</t>
  </si>
  <si>
    <t>смена труб ЦТО, кв.38</t>
  </si>
  <si>
    <t>2.15.</t>
  </si>
  <si>
    <t>замена приборов отопления, кв.18</t>
  </si>
  <si>
    <t>2.16.</t>
  </si>
  <si>
    <t>смена запорной арматуры, кв.23</t>
  </si>
  <si>
    <t>2.17.</t>
  </si>
  <si>
    <t>смена трубопровода, п/сушителя, кв.50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</si>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</sst>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view="pageBreakPreview" zoomScaleSheetLayoutView="100" workbookViewId="0">
      <pane ySplit="5" topLeftCell="A33" activePane="bottomLeft" state="frozen"/>
      <selection pane="bottomLeft" activeCell="H51" sqref="H51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507995.89</v>
      </c>
      <c r="H6" s="15">
        <f>SUM(H7,H8,H9,H10,H11,H12,H13)</f>
        <v>426661.23902502679</v>
      </c>
      <c r="I6" s="15">
        <f>SUM(I7,I8,I9,I10,I11,I12,I13)</f>
        <v>507995.89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37335.699999999997</v>
      </c>
      <c r="H7" s="18">
        <v>31357.923037264514</v>
      </c>
      <c r="I7" s="19">
        <f t="shared" ref="I7:I13" si="0">G7</f>
        <v>37335.699999999997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115533.58</v>
      </c>
      <c r="H8" s="18">
        <v>97035.628362656731</v>
      </c>
      <c r="I8" s="19">
        <f t="shared" si="0"/>
        <v>115533.58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3527.84</v>
      </c>
      <c r="H9" s="18">
        <v>2963.0015027917852</v>
      </c>
      <c r="I9" s="19">
        <f t="shared" si="0"/>
        <v>3527.84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176387.66</v>
      </c>
      <c r="H10" s="18">
        <v>148146.43001211123</v>
      </c>
      <c r="I10" s="19">
        <f t="shared" si="0"/>
        <v>176387.66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64675.160000000011</v>
      </c>
      <c r="H11" s="19">
        <v>54320.092825439693</v>
      </c>
      <c r="I11" s="19">
        <f t="shared" si="0"/>
        <v>64675.160000000011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29397.799999999996</v>
      </c>
      <c r="H12" s="24">
        <v>24690.951284290764</v>
      </c>
      <c r="I12" s="19">
        <f t="shared" si="0"/>
        <v>29397.799999999996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81138.149999999994</v>
      </c>
      <c r="H13" s="25">
        <v>68147.212000472035</v>
      </c>
      <c r="I13" s="25">
        <f t="shared" si="0"/>
        <v>81138.149999999994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264001.40999999997</v>
      </c>
      <c r="H22" s="32">
        <v>221732.44097497337</v>
      </c>
      <c r="I22" s="33">
        <f>SUM(I23:I39)</f>
        <v>107544.73979999998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5122.38</v>
      </c>
    </row>
    <row r="24" spans="1:12" ht="30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31547.559600000001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421.95619999999997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12008.187399999999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2372.8973999999998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990.02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6233.6686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2663.2599999999998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27838.559999999998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4396.6799999999994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3186</v>
      </c>
    </row>
    <row r="34" spans="1:10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2102.7599999999998</v>
      </c>
    </row>
    <row r="35" spans="1:10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2027.2753999999998</v>
      </c>
    </row>
    <row r="36" spans="1:10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1510.99</v>
      </c>
    </row>
    <row r="37" spans="1:10" ht="15.75" customHeight="1">
      <c r="A37" s="40" t="s">
        <v>70</v>
      </c>
      <c r="B37" s="41"/>
      <c r="C37" s="41"/>
      <c r="D37" s="35" t="s">
        <v>71</v>
      </c>
      <c r="E37" s="36"/>
      <c r="F37" s="37"/>
      <c r="G37" s="38"/>
      <c r="H37" s="38"/>
      <c r="I37" s="39">
        <v>980.50919999999996</v>
      </c>
    </row>
    <row r="38" spans="1:10" ht="15.75" customHeight="1">
      <c r="A38" s="40" t="s">
        <v>72</v>
      </c>
      <c r="B38" s="41"/>
      <c r="C38" s="41"/>
      <c r="D38" s="35" t="s">
        <v>73</v>
      </c>
      <c r="E38" s="36"/>
      <c r="F38" s="37"/>
      <c r="G38" s="38"/>
      <c r="H38" s="38"/>
      <c r="I38" s="39">
        <v>373.97739999999999</v>
      </c>
    </row>
    <row r="39" spans="1:10" ht="15.75" customHeight="1">
      <c r="A39" s="40" t="s">
        <v>74</v>
      </c>
      <c r="B39" s="41"/>
      <c r="C39" s="41"/>
      <c r="D39" s="35" t="s">
        <v>75</v>
      </c>
      <c r="E39" s="36"/>
      <c r="F39" s="37"/>
      <c r="G39" s="42"/>
      <c r="H39" s="42"/>
      <c r="I39" s="39">
        <v>3768.0585999999998</v>
      </c>
    </row>
    <row r="40" spans="1:10" s="47" customFormat="1" ht="15.75">
      <c r="A40" s="43" t="s">
        <v>76</v>
      </c>
      <c r="B40" s="44"/>
      <c r="C40" s="44"/>
      <c r="D40" s="44"/>
      <c r="E40" s="44"/>
      <c r="F40" s="44"/>
      <c r="G40" s="45">
        <f>SUM(G22,G6)</f>
        <v>771997.3</v>
      </c>
      <c r="H40" s="45">
        <f>SUM(H22,H6)</f>
        <v>648393.68000000017</v>
      </c>
      <c r="I40" s="45">
        <f>SUM(I22,I6)</f>
        <v>615540.6298</v>
      </c>
      <c r="J40" s="46"/>
    </row>
    <row r="41" spans="1:10" ht="71.25" customHeight="1">
      <c r="A41" s="48" t="s">
        <v>77</v>
      </c>
      <c r="B41" s="48"/>
      <c r="C41" s="48"/>
      <c r="D41" s="48"/>
      <c r="E41" s="48"/>
      <c r="F41" s="48"/>
      <c r="G41" s="48"/>
      <c r="H41" s="48"/>
      <c r="I41" s="48"/>
    </row>
    <row r="42" spans="1:10" ht="43.5" customHeight="1">
      <c r="A42" s="48" t="s">
        <v>78</v>
      </c>
      <c r="B42" s="48"/>
      <c r="C42" s="48"/>
      <c r="D42" s="48"/>
      <c r="E42" s="48"/>
      <c r="F42" s="48"/>
      <c r="G42" s="48"/>
      <c r="H42" s="48"/>
      <c r="I42" s="48"/>
    </row>
    <row r="48" spans="1:10">
      <c r="G48" s="57"/>
      <c r="H48" s="56"/>
      <c r="I48" s="55"/>
      <c r="J48" s="54"/>
    </row>
  </sheetData>
  <mergeCells count="46">
    <mergeCell ref="A41:I41"/>
    <mergeCell ref="A42:I42"/>
    <mergeCell ref="D35:F35"/>
    <mergeCell ref="D36:F36"/>
    <mergeCell ref="D37:F37"/>
    <mergeCell ref="D38:F38"/>
    <mergeCell ref="D39:F39"/>
    <mergeCell ref="A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39"/>
    <mergeCell ref="H22:H39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Гагарина-5-А</vt:lpstr>
      <vt:lpstr>'Гагарина-5-А'!Заголовки_для_печати</vt:lpstr>
      <vt:lpstr>'Гагарина-5-А'!Область_печати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2014-03-31T02:04:12Z</dcterms:created>
  <dcterms:modified xsi:type="dcterms:W3CDTF">2014-03-31T02:04:59Z</dcterms:modified>
</cp:coreProperties>
</file>