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Гагарина-10" sheetId="1" r:id="rId1"/>
  </sheets>
  <definedNames>
    <definedName name="_xlnm.Print_Titles" localSheetId="0">'Гагарина-10'!$5:$5</definedName>
    <definedName name="_xlnm.Print_Area" localSheetId="0">'Гагарина-10'!$A$1:$I$36</definedName>
  </definedNames>
  <calcPr calcId="124519" fullCalcOnLoad="1"/>
</workbook>
</file>

<file path=xl/calcChain.xml><?xml version="1.0" encoding="utf-8"?>
<calcChain xmlns="http://schemas.openxmlformats.org/spreadsheetml/2006/main">
  <c r="H32" i="1"/>
  <c r="I22"/>
  <c r="I32" s="1"/>
  <c r="I13"/>
  <c r="I12"/>
  <c r="I11"/>
  <c r="I10"/>
  <c r="I9"/>
  <c r="I8"/>
  <c r="I7"/>
  <c r="I6"/>
  <c r="H6"/>
  <c r="G6"/>
  <c r="G32" s="1"/>
</calcChain>
</file>

<file path=xl/sharedStrings.xml><?xml version="1.0" encoding="utf-8"?>
<sst xmlns="http://schemas.openxmlformats.org/spreadsheetml/2006/main" count="63" uniqueCount="63">
  <si>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</si>
  <si>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Гагарина, дом 10    </t>
    </r>
  </si>
  <si>
    <t>Отчетный период с 01.04.13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</si>
  <si>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</si>
  <si>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</si>
  <si>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</si>
  <si>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</si>
  <si>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</si>
  <si>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</si>
  <si>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</si>
  <si>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</si>
  <si>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</si>
  <si>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</si>
  <si>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</si>
  <si>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</si>
  <si>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</si>
  <si>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</si>
  <si>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</si>
  <si>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</si>
  <si>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</si>
  <si>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</si>
  <si>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</si>
  <si>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</si>
  <si>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</si>
  <si>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</si>
  <si>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</si>
  <si>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</si>
  <si>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</si>
  <si>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</si>
  <si>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</si>
  <si>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</si>
  <si>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</si>
  <si>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</si>
  <si>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</si>
  <si>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</si>
  <si>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</si>
  <si>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</si>
  <si>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</si>
  <si>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</si>
  <si>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</si>
  <si>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</si>
  <si>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</si>
  <si>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</si>
  <si>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трубопровода ЦТО, приборов отопления, кв.42</t>
  </si>
  <si>
    <t>2.2.</t>
  </si>
  <si>
    <t>смена трубопровода ЦТО, приборов отопления, кв.29</t>
  </si>
  <si>
    <t>2.3.</t>
  </si>
  <si>
    <t>замена сборок, запорной арматуры ЦТО, подвал</t>
  </si>
  <si>
    <t>2.4.</t>
  </si>
  <si>
    <t>смена приборов отопления, кв.33</t>
  </si>
  <si>
    <t>2.5.</t>
  </si>
  <si>
    <t>замена трубопровода ЦТО, кв.43</t>
  </si>
  <si>
    <t>2.6.</t>
  </si>
  <si>
    <t>замена трубопровода ЦТО, приборов отопления, кв.49</t>
  </si>
  <si>
    <t>2.7.</t>
  </si>
  <si>
    <t>замена арматуры</t>
  </si>
  <si>
    <t>2.8.</t>
  </si>
  <si>
    <t>смена приборов отопления, кв.55</t>
  </si>
  <si>
    <t>2.9.</t>
  </si>
  <si>
    <t>смена труб ЦТО, (подвал)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</si>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</sst>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424086.83999999997</v>
      </c>
      <c r="H6" s="15">
        <f>SUM(H7,H8,H9,H10,H11,H12,H13)</f>
        <v>322534.90586714266</v>
      </c>
      <c r="I6" s="15">
        <f>SUM(I7,I8,I9,I10,I11,I12,I13)</f>
        <v>424086.83999999997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31313.490000000005</v>
      </c>
      <c r="H7" s="18">
        <v>23815.154343204129</v>
      </c>
      <c r="I7" s="19">
        <f t="shared" ref="I7:I13" si="0">G7</f>
        <v>31313.490000000005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96898.77</v>
      </c>
      <c r="H8" s="18">
        <v>73695.367818043844</v>
      </c>
      <c r="I8" s="19">
        <f t="shared" si="0"/>
        <v>96898.77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2958.36</v>
      </c>
      <c r="H9" s="18">
        <v>2249.9504208173971</v>
      </c>
      <c r="I9" s="19">
        <f t="shared" si="0"/>
        <v>2958.36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145965.99</v>
      </c>
      <c r="H10" s="18">
        <v>111012.93981311537</v>
      </c>
      <c r="I10" s="19">
        <f t="shared" si="0"/>
        <v>145965.99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54243.42</v>
      </c>
      <c r="H11" s="19">
        <v>41254.277929520009</v>
      </c>
      <c r="I11" s="19">
        <f t="shared" si="0"/>
        <v>54243.42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24656.100000000002</v>
      </c>
      <c r="H12" s="24">
        <v>18751.944513418188</v>
      </c>
      <c r="I12" s="19">
        <f t="shared" si="0"/>
        <v>24656.100000000002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68050.710000000006</v>
      </c>
      <c r="H13" s="25">
        <v>51755.271029023737</v>
      </c>
      <c r="I13" s="25">
        <f t="shared" si="0"/>
        <v>68050.710000000006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222555.39</v>
      </c>
      <c r="H22" s="32">
        <v>169262.22413285737</v>
      </c>
      <c r="I22" s="33">
        <f>SUM(I23:I31)</f>
        <v>80853.599999999991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8787.4599999999991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3571.8599999999997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32474.78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6097.0599999999995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2029.6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1003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14163.067999999999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10814.664599999998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1912.1073999999999</v>
      </c>
    </row>
    <row r="32" spans="1:12" s="44" customFormat="1" ht="15.75">
      <c r="A32" s="40" t="s">
        <v>60</v>
      </c>
      <c r="B32" s="41"/>
      <c r="C32" s="41"/>
      <c r="D32" s="41"/>
      <c r="E32" s="41"/>
      <c r="F32" s="41"/>
      <c r="G32" s="42">
        <f>SUM(G22,G6)</f>
        <v>646642.23</v>
      </c>
      <c r="H32" s="42">
        <f>SUM(H22,H6)</f>
        <v>491797.13</v>
      </c>
      <c r="I32" s="42">
        <f>SUM(I22,I6)</f>
        <v>504940.43999999994</v>
      </c>
      <c r="J32" s="43"/>
    </row>
    <row r="33" spans="1:10" ht="71.25" customHeight="1">
      <c r="A33" s="45" t="s">
        <v>61</v>
      </c>
      <c r="B33" s="45"/>
      <c r="C33" s="45"/>
      <c r="D33" s="45"/>
      <c r="E33" s="45"/>
      <c r="F33" s="45"/>
      <c r="G33" s="45"/>
      <c r="H33" s="45"/>
      <c r="I33" s="45"/>
    </row>
    <row r="34" spans="1:10" ht="43.5" customHeight="1">
      <c r="A34" s="45" t="s">
        <v>62</v>
      </c>
      <c r="B34" s="45"/>
      <c r="C34" s="45"/>
      <c r="D34" s="45"/>
      <c r="E34" s="45"/>
      <c r="F34" s="45"/>
      <c r="G34" s="45"/>
      <c r="H34" s="45"/>
      <c r="I34" s="45"/>
    </row>
    <row r="40" spans="1:10">
      <c r="G40" s="54"/>
      <c r="H40" s="53"/>
      <c r="I40" s="52"/>
      <c r="J40" s="51"/>
    </row>
  </sheetData>
  <mergeCells count="38">
    <mergeCell ref="D29:F29"/>
    <mergeCell ref="D30:F30"/>
    <mergeCell ref="D31:F31"/>
    <mergeCell ref="A32:F32"/>
    <mergeCell ref="A33:I33"/>
    <mergeCell ref="A34:I34"/>
    <mergeCell ref="D21:F21"/>
    <mergeCell ref="D22:F22"/>
    <mergeCell ref="G22:G31"/>
    <mergeCell ref="H22:H31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Гагарина-10</vt:lpstr>
      <vt:lpstr>'Гагарина-10'!Заголовки_для_печати</vt:lpstr>
      <vt:lpstr>'Гагарина-10'!Область_печати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2014-03-31T02:02:53Z</dcterms:created>
  <dcterms:modified xsi:type="dcterms:W3CDTF">2014-03-31T02:03:59Z</dcterms:modified>
</cp:coreProperties>
</file>