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325" windowWidth="21975" windowHeight="7695"/>
  </bookViews>
  <sheets>
    <sheet name="Декабристов-21" sheetId="1" r:id="rId1"/>
  </sheets>
  <definedNames>
    <definedName name="_xlnm.Print_Titles" localSheetId="0">'Декабристов-21'!$5:$5</definedName>
    <definedName name="_xlnm.Print_Area" localSheetId="0">'Декабристов-21'!$A$1:$I$46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42" s="1"/>
  <c r="G6"/>
  <c r="G42" s="1"/>
  <c r="I42" l="1"/>
</calcChain>
</file>

<file path=xl/sharedStrings.xml><?xml version="1.0" encoding="utf-8"?>
<sst xmlns="http://schemas.openxmlformats.org/spreadsheetml/2006/main" count="83" uniqueCount="82">
  <si>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</si>
  <si>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Декабристов, дом 21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</si>
  <si>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</si>
  <si>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</si>
  <si>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</si>
  <si>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</si>
  <si>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</si>
  <si>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</si>
  <si>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</si>
  <si>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</si>
  <si>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</si>
  <si>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</si>
  <si>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</si>
  <si>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</si>
  <si>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</si>
  <si>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</si>
  <si>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</si>
  <si>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</si>
  <si>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</si>
  <si>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</si>
  <si>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</si>
  <si>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</si>
  <si>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</si>
  <si>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</si>
  <si>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</si>
  <si>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</si>
  <si>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</si>
  <si>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</si>
  <si>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</si>
  <si>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</si>
  <si>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</si>
  <si>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</si>
  <si>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</si>
  <si>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</si>
  <si>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</si>
  <si>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</si>
  <si>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</si>
  <si>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</si>
  <si>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</si>
  <si>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</si>
  <si>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</si>
  <si>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</si>
  <si>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</si>
  <si>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замена трубопровода, п/сушителя, аптека/подвал</t>
  </si>
  <si>
    <t>2.2.</t>
  </si>
  <si>
    <t>ремонт м/панельных швов, кв.14</t>
  </si>
  <si>
    <t>2.3.</t>
  </si>
  <si>
    <t>смена стояка ЦТО, кв.4/подвал</t>
  </si>
  <si>
    <t>2.4.</t>
  </si>
  <si>
    <t>замена трубопровода ЦТО, аптека/подвал</t>
  </si>
  <si>
    <t>2.5.</t>
  </si>
  <si>
    <t>ремонт м/панельных швов, кв.38,35</t>
  </si>
  <si>
    <t>2.6.</t>
  </si>
  <si>
    <t>смена трубопровода КНС, кв. 4, аптека</t>
  </si>
  <si>
    <t>2.7.</t>
  </si>
  <si>
    <t>смена трубопровода, кв.3, аптека, п-л</t>
  </si>
  <si>
    <t>2.8.</t>
  </si>
  <si>
    <t xml:space="preserve">смена канализационного выпуска на кровлю, кв.26 </t>
  </si>
  <si>
    <t>2.9.</t>
  </si>
  <si>
    <t xml:space="preserve">смена канализационного выпуска на кровлю, кв.15 </t>
  </si>
  <si>
    <t>2.10.</t>
  </si>
  <si>
    <t xml:space="preserve">ремонт рулонной кровли, кв.15,26 </t>
  </si>
  <si>
    <t>2.11.</t>
  </si>
  <si>
    <t>замена арматуры, подвал</t>
  </si>
  <si>
    <t>2.12.</t>
  </si>
  <si>
    <t>2.13.</t>
  </si>
  <si>
    <t>смена запорной арматуры, (подвал)</t>
  </si>
  <si>
    <t>2.14.</t>
  </si>
  <si>
    <t>ремонт рулонной кровли, кв.50</t>
  </si>
  <si>
    <t>2.15.</t>
  </si>
  <si>
    <t>смена трубопровода, кв. 42, аптека, п-л</t>
  </si>
  <si>
    <t>2.16.</t>
  </si>
  <si>
    <t>смена трубопровода, аптека, п-л</t>
  </si>
  <si>
    <t>2.17.</t>
  </si>
  <si>
    <t>смена трубопровода КНС, кв.30, аптека</t>
  </si>
  <si>
    <t>2.18.</t>
  </si>
  <si>
    <t>смена запорной арматуры кв.79</t>
  </si>
  <si>
    <t>2.19.</t>
  </si>
  <si>
    <t xml:space="preserve">ремонт отмостки 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</si>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</sst>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>
      <pane ySplit="5" topLeftCell="A39" activePane="bottomLeft" state="frozen"/>
      <selection pane="bottomLeft" activeCell="J22" sqref="J22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795343.02</v>
      </c>
      <c r="H6" s="15">
        <f>SUM(H7,H8,H9,H10,H11,H12,H13)</f>
        <v>738042.58476485591</v>
      </c>
      <c r="I6" s="15">
        <f>SUM(I7,I8,I9,I10,I11,I12,I13)</f>
        <v>795343.02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57522.84</v>
      </c>
      <c r="H7" s="18">
        <v>53378.610799419912</v>
      </c>
      <c r="I7" s="19">
        <f t="shared" ref="I7:I13" si="0">G7</f>
        <v>57522.84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178000.68</v>
      </c>
      <c r="H8" s="18">
        <v>165176.63279059393</v>
      </c>
      <c r="I8" s="19">
        <f t="shared" si="0"/>
        <v>178000.68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5435.64</v>
      </c>
      <c r="H9" s="18">
        <v>5044.0296759645189</v>
      </c>
      <c r="I9" s="19">
        <f t="shared" si="0"/>
        <v>5435.64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284438.94</v>
      </c>
      <c r="H10" s="18">
        <v>263946.55539364106</v>
      </c>
      <c r="I10" s="19">
        <f t="shared" si="0"/>
        <v>284438.94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99644.160000000003</v>
      </c>
      <c r="H11" s="19">
        <v>92465.303087871289</v>
      </c>
      <c r="I11" s="19">
        <f t="shared" si="0"/>
        <v>99644.160000000003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45292.800000000003</v>
      </c>
      <c r="H12" s="24">
        <v>42029.683221759675</v>
      </c>
      <c r="I12" s="19">
        <f t="shared" si="0"/>
        <v>45292.800000000003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125007.96</v>
      </c>
      <c r="H13" s="25">
        <v>116001.76979560559</v>
      </c>
      <c r="I13" s="25">
        <f t="shared" si="0"/>
        <v>125007.96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407745.60000000003</v>
      </c>
      <c r="H22" s="32">
        <v>378369.59523514402</v>
      </c>
      <c r="I22" s="33">
        <f>SUM(I23:I41)</f>
        <v>65845.062000000005</v>
      </c>
      <c r="J22" s="34"/>
      <c r="K22" s="34"/>
      <c r="L22" s="57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2711.64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896.8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1322.78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703.28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2409.56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1871.8457999999998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1061.0796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1520.7249999999999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1520.7249999999999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16252.9542</v>
      </c>
    </row>
    <row r="33" spans="1:10" ht="15.75" customHeight="1">
      <c r="A33" s="16" t="s">
        <v>62</v>
      </c>
      <c r="B33" s="20"/>
      <c r="C33" s="20"/>
      <c r="D33" s="35" t="s">
        <v>63</v>
      </c>
      <c r="E33" s="36"/>
      <c r="F33" s="37"/>
      <c r="G33" s="38"/>
      <c r="H33" s="38"/>
      <c r="I33" s="39">
        <v>3657.4454000000001</v>
      </c>
    </row>
    <row r="34" spans="1:10" ht="15.75" customHeight="1">
      <c r="A34" s="16" t="s">
        <v>64</v>
      </c>
      <c r="B34" s="20"/>
      <c r="C34" s="20"/>
      <c r="D34" s="35" t="s">
        <v>49</v>
      </c>
      <c r="E34" s="36"/>
      <c r="F34" s="37"/>
      <c r="G34" s="38"/>
      <c r="H34" s="38"/>
      <c r="I34" s="39">
        <v>1484.4399999999998</v>
      </c>
    </row>
    <row r="35" spans="1:10" ht="15.75" customHeight="1">
      <c r="A35" s="16" t="s">
        <v>65</v>
      </c>
      <c r="B35" s="20"/>
      <c r="C35" s="20"/>
      <c r="D35" s="35" t="s">
        <v>66</v>
      </c>
      <c r="E35" s="36"/>
      <c r="F35" s="37"/>
      <c r="G35" s="38"/>
      <c r="H35" s="38"/>
      <c r="I35" s="39">
        <v>12921.9912</v>
      </c>
    </row>
    <row r="36" spans="1:10" ht="15.75" customHeight="1">
      <c r="A36" s="16" t="s">
        <v>67</v>
      </c>
      <c r="B36" s="20"/>
      <c r="C36" s="20"/>
      <c r="D36" s="35" t="s">
        <v>68</v>
      </c>
      <c r="E36" s="36"/>
      <c r="F36" s="37"/>
      <c r="G36" s="38"/>
      <c r="H36" s="38"/>
      <c r="I36" s="39">
        <v>3373.502</v>
      </c>
    </row>
    <row r="37" spans="1:10" ht="15.75" customHeight="1">
      <c r="A37" s="16" t="s">
        <v>69</v>
      </c>
      <c r="B37" s="20"/>
      <c r="C37" s="20"/>
      <c r="D37" s="35" t="s">
        <v>70</v>
      </c>
      <c r="E37" s="36"/>
      <c r="F37" s="37"/>
      <c r="G37" s="38"/>
      <c r="H37" s="38"/>
      <c r="I37" s="39">
        <v>3291.1143999999999</v>
      </c>
    </row>
    <row r="38" spans="1:10" ht="15.75" customHeight="1">
      <c r="A38" s="16" t="s">
        <v>71</v>
      </c>
      <c r="B38" s="20"/>
      <c r="C38" s="20"/>
      <c r="D38" s="35" t="s">
        <v>72</v>
      </c>
      <c r="E38" s="36"/>
      <c r="F38" s="37"/>
      <c r="G38" s="38"/>
      <c r="H38" s="38"/>
      <c r="I38" s="39">
        <v>891.32479999999998</v>
      </c>
    </row>
    <row r="39" spans="1:10" ht="15.75" customHeight="1">
      <c r="A39" s="16" t="s">
        <v>73</v>
      </c>
      <c r="B39" s="20"/>
      <c r="C39" s="20"/>
      <c r="D39" s="35" t="s">
        <v>74</v>
      </c>
      <c r="E39" s="36"/>
      <c r="F39" s="37"/>
      <c r="G39" s="38"/>
      <c r="H39" s="38"/>
      <c r="I39" s="39">
        <v>1871.8457999999998</v>
      </c>
    </row>
    <row r="40" spans="1:10" ht="15.75" customHeight="1">
      <c r="A40" s="40" t="s">
        <v>75</v>
      </c>
      <c r="B40" s="41"/>
      <c r="C40" s="41"/>
      <c r="D40" s="35" t="s">
        <v>76</v>
      </c>
      <c r="E40" s="36"/>
      <c r="F40" s="37"/>
      <c r="G40" s="38"/>
      <c r="H40" s="38"/>
      <c r="I40" s="39">
        <v>3542.5487999999996</v>
      </c>
    </row>
    <row r="41" spans="1:10" ht="15.75" customHeight="1">
      <c r="A41" s="40" t="s">
        <v>77</v>
      </c>
      <c r="B41" s="41"/>
      <c r="C41" s="41"/>
      <c r="D41" s="35" t="s">
        <v>78</v>
      </c>
      <c r="E41" s="36"/>
      <c r="F41" s="37"/>
      <c r="G41" s="42"/>
      <c r="H41" s="42"/>
      <c r="I41" s="39">
        <v>4539.46</v>
      </c>
    </row>
    <row r="42" spans="1:10" s="47" customFormat="1" ht="15.75">
      <c r="A42" s="43" t="s">
        <v>79</v>
      </c>
      <c r="B42" s="44"/>
      <c r="C42" s="44"/>
      <c r="D42" s="44"/>
      <c r="E42" s="44"/>
      <c r="F42" s="44"/>
      <c r="G42" s="45">
        <f>SUM(G22,G6)</f>
        <v>1203088.6200000001</v>
      </c>
      <c r="H42" s="45">
        <f>SUM(H22,H6)</f>
        <v>1116412.18</v>
      </c>
      <c r="I42" s="45">
        <f>SUM(I22,I6)</f>
        <v>861188.08200000005</v>
      </c>
      <c r="J42" s="46"/>
    </row>
    <row r="43" spans="1:10" ht="71.25" customHeight="1">
      <c r="A43" s="48" t="s">
        <v>80</v>
      </c>
      <c r="B43" s="48"/>
      <c r="C43" s="48"/>
      <c r="D43" s="48"/>
      <c r="E43" s="48"/>
      <c r="F43" s="48"/>
      <c r="G43" s="48"/>
      <c r="H43" s="48"/>
      <c r="I43" s="48"/>
    </row>
    <row r="44" spans="1:10" ht="43.5" customHeight="1">
      <c r="A44" s="48" t="s">
        <v>81</v>
      </c>
      <c r="B44" s="48"/>
      <c r="C44" s="48"/>
      <c r="D44" s="48"/>
      <c r="E44" s="48"/>
      <c r="F44" s="48"/>
      <c r="G44" s="48"/>
      <c r="H44" s="48"/>
      <c r="I44" s="48"/>
    </row>
    <row r="50" spans="7:10">
      <c r="G50" s="54"/>
      <c r="H50" s="55"/>
      <c r="I50" s="56"/>
      <c r="J50" s="57"/>
    </row>
  </sheetData>
  <mergeCells count="48">
    <mergeCell ref="D41:F41"/>
    <mergeCell ref="A42:F42"/>
    <mergeCell ref="A43:I43"/>
    <mergeCell ref="A44:I44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1:F21"/>
    <mergeCell ref="D22:F22"/>
    <mergeCell ref="G22:G41"/>
    <mergeCell ref="H22:H41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Декабристов-21</vt:lpstr>
      <vt:lpstr>'Декабристов-21'!Заголовки_для_печати</vt:lpstr>
      <vt:lpstr>'Декабристов-21'!Область_печати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2014-03-27T05:39:28Z</dcterms:created>
  <dcterms:modified xsi:type="dcterms:W3CDTF">2014-03-27T05:40:22Z</dcterms:modified>
</cp:coreProperties>
</file>