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Чкалова-41" sheetId="1" r:id="rId1"/>
  </sheets>
  <definedNames>
    <definedName name="_xlnm.Print_Titles" localSheetId="0">'Чкалова-41'!$5:$5</definedName>
    <definedName name="_xlnm.Print_Area" localSheetId="0">'Чкалова-41'!$A$1:$I$51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49" s="1"/>
  <c r="G6"/>
  <c r="G49" s="1"/>
  <c r="I49" l="1"/>
</calcChain>
</file>

<file path=xl/sharedStrings.xml><?xml version="1.0" encoding="utf-8"?>
<sst xmlns="http://schemas.openxmlformats.org/spreadsheetml/2006/main" count="97" uniqueCount="97">
  <si>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</si>
  <si>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Чкалова, дом 41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</si>
  <si>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</si>
  <si>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</si>
  <si>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</si>
  <si>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</si>
  <si>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</si>
  <si>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</si>
  <si>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</si>
  <si>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</si>
  <si>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</si>
  <si>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</si>
  <si>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</si>
  <si>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</si>
  <si>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</si>
  <si>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</si>
  <si>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</si>
  <si>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</si>
  <si>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</si>
  <si>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</si>
  <si>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</si>
  <si>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</si>
  <si>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</si>
  <si>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</si>
  <si>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</si>
  <si>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</si>
  <si>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</si>
  <si>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</si>
  <si>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</si>
  <si>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</si>
  <si>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</si>
  <si>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</si>
  <si>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</si>
  <si>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</si>
  <si>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</si>
  <si>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</si>
  <si>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</si>
  <si>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</si>
  <si>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</si>
  <si>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</si>
  <si>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</si>
  <si>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</si>
  <si>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</si>
  <si>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трубопровода, кв. 60,63</t>
  </si>
  <si>
    <t>2.2.</t>
  </si>
  <si>
    <t>смена трубопровода КНС, кв. 73,76</t>
  </si>
  <si>
    <t>2.3.</t>
  </si>
  <si>
    <t>благоустройство придомовой территории</t>
  </si>
  <si>
    <t>2.4.</t>
  </si>
  <si>
    <t xml:space="preserve">смена трубопровода отопления, запорной арматуры, отопительных приборов, кв. 85 </t>
  </si>
  <si>
    <t>2.5.</t>
  </si>
  <si>
    <t>смена труб гвс, хвс, кв. 46</t>
  </si>
  <si>
    <t>2.6.</t>
  </si>
  <si>
    <t>смена труб и приборов отопления, кв. 91</t>
  </si>
  <si>
    <t>2.7.</t>
  </si>
  <si>
    <t>смена трубопровода ЦТО, кв. 1</t>
  </si>
  <si>
    <t>2.8.</t>
  </si>
  <si>
    <t>смена приборов отопления и стояка ЦТО, кв. 52</t>
  </si>
  <si>
    <t>2.9.</t>
  </si>
  <si>
    <t>смена приборов отопления, п/сушителя и стояка ЦТО, кв. 36</t>
  </si>
  <si>
    <t>2.10.</t>
  </si>
  <si>
    <t>смена п/сушителя и стояка ЦТО, кв. 54</t>
  </si>
  <si>
    <t>2.11.</t>
  </si>
  <si>
    <t>смена п/сушителя и стояка ЦТО, кв. 48</t>
  </si>
  <si>
    <t>2.12.</t>
  </si>
  <si>
    <t>смена конвектора, кв. 29</t>
  </si>
  <si>
    <t>2.13.</t>
  </si>
  <si>
    <t>смена трубопровода ЦТО, приборов отопления, кв. 11</t>
  </si>
  <si>
    <t>2.14.</t>
  </si>
  <si>
    <t>смена трубопровода ЦТО, приборов отопления, кв. 92</t>
  </si>
  <si>
    <t>2.15.</t>
  </si>
  <si>
    <t>смена трубопровода ЦТО, приборов отопления, кв. 83</t>
  </si>
  <si>
    <t>2.16.</t>
  </si>
  <si>
    <t>смена труб гвс, кв. 38</t>
  </si>
  <si>
    <t>2.17.</t>
  </si>
  <si>
    <t>смена приборов отопления, трубопровода, кв. 63</t>
  </si>
  <si>
    <t>2.18.</t>
  </si>
  <si>
    <t>смена трубопровода ЦТО, отопительных приборов, кв. 15</t>
  </si>
  <si>
    <t>2.19.</t>
  </si>
  <si>
    <t>смена трубопровода, кв. 37</t>
  </si>
  <si>
    <t>2.20.</t>
  </si>
  <si>
    <t>смена трубопровода, КНС, запорной арматуры, кв. 54,51</t>
  </si>
  <si>
    <t>2.21.</t>
  </si>
  <si>
    <t>смена трубопровода отопления, КНС, кв. 100</t>
  </si>
  <si>
    <t>2.22.</t>
  </si>
  <si>
    <t>смена трубопровода КНС, кв. 98</t>
  </si>
  <si>
    <t>2.23.</t>
  </si>
  <si>
    <t>смена трубопровода, кв. 1</t>
  </si>
  <si>
    <t>2.24.</t>
  </si>
  <si>
    <t>смена трубопровода, приборов отопления, кв. 34</t>
  </si>
  <si>
    <t>2.25.</t>
  </si>
  <si>
    <t>смена труб, подвал</t>
  </si>
  <si>
    <t>2.26.</t>
  </si>
  <si>
    <t>смена труб и трубопровода, кв. 28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</si>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</sst>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workbookViewId="0">
      <pane ySplit="5" topLeftCell="A54" activePane="bottomLeft" state="frozen"/>
      <selection pane="bottomLeft" activeCell="O29" sqref="O29"/>
    </sheetView>
  </sheetViews>
  <sheetFormatPr defaultRowHeight="15"/>
  <cols>
    <col min="1" max="1" width="5.5703125" style="49" customWidth="1"/>
    <col min="2" max="3" width="9.140625" hidden="1" customWidth="1"/>
    <col min="4" max="4" width="16.28515625" customWidth="1"/>
    <col min="5" max="5" width="11.42578125" customWidth="1"/>
    <col min="6" max="6" width="55.85546875" style="50" customWidth="1"/>
    <col min="7" max="7" width="13.85546875" style="51" customWidth="1"/>
    <col min="8" max="8" width="13.85546875" style="52" customWidth="1"/>
    <col min="9" max="9" width="18.7109375" style="53" customWidth="1"/>
    <col min="10" max="10" width="11.7109375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1000731.2</v>
      </c>
      <c r="H6" s="15">
        <f>SUM(H7,H8,H9,H10,H11,H12,H13)</f>
        <v>960812.93340678001</v>
      </c>
      <c r="I6" s="15">
        <f>SUM(I7,I8,I9,I10,I11,I12,I13)</f>
        <v>1000731.2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72212.2</v>
      </c>
      <c r="H7" s="18">
        <v>69331.720355832891</v>
      </c>
      <c r="I7" s="19">
        <f t="shared" ref="I7:I13" si="0">G7</f>
        <v>72212.2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223458.63999999998</v>
      </c>
      <c r="H8" s="18">
        <v>214545.07603389359</v>
      </c>
      <c r="I8" s="19">
        <f t="shared" si="0"/>
        <v>223458.63999999998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6823.44</v>
      </c>
      <c r="H9" s="18">
        <v>6551.2591216554038</v>
      </c>
      <c r="I9" s="19">
        <f t="shared" si="0"/>
        <v>6823.44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359353.48</v>
      </c>
      <c r="H10" s="18">
        <v>345019.19321465609</v>
      </c>
      <c r="I10" s="19">
        <f t="shared" si="0"/>
        <v>359353.48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125091.12</v>
      </c>
      <c r="H11" s="19">
        <v>120101.3478447954</v>
      </c>
      <c r="I11" s="19">
        <f t="shared" si="0"/>
        <v>125091.12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56859.6</v>
      </c>
      <c r="H12" s="24">
        <v>54591.521747634273</v>
      </c>
      <c r="I12" s="19">
        <f t="shared" si="0"/>
        <v>56859.6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156932.72</v>
      </c>
      <c r="H13" s="25">
        <v>150672.81508831226</v>
      </c>
      <c r="I13" s="25">
        <f t="shared" si="0"/>
        <v>156932.72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514023.72</v>
      </c>
      <c r="H22" s="32">
        <v>493519.7765932203</v>
      </c>
      <c r="I22" s="33">
        <f>SUM(I23:I48)</f>
        <v>1853294.6659999995</v>
      </c>
      <c r="J22" s="34"/>
      <c r="K22" s="34"/>
      <c r="L22" s="54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1114.6633999999999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6162.2313999999988</v>
      </c>
    </row>
    <row r="25" spans="1:12" ht="15.75" customHeight="1">
      <c r="A25" s="40" t="s">
        <v>46</v>
      </c>
      <c r="B25" s="41"/>
      <c r="C25" s="41"/>
      <c r="D25" s="35" t="s">
        <v>47</v>
      </c>
      <c r="E25" s="36"/>
      <c r="F25" s="37"/>
      <c r="G25" s="38"/>
      <c r="H25" s="38"/>
      <c r="I25" s="39">
        <v>1747392.203</v>
      </c>
    </row>
    <row r="26" spans="1:12" ht="15.75">
      <c r="A26" s="40" t="s">
        <v>48</v>
      </c>
      <c r="B26" s="41"/>
      <c r="C26" s="41"/>
      <c r="D26" s="35" t="s">
        <v>49</v>
      </c>
      <c r="E26" s="36"/>
      <c r="F26" s="37"/>
      <c r="G26" s="38"/>
      <c r="H26" s="38"/>
      <c r="I26" s="39">
        <v>4092.0275999999999</v>
      </c>
    </row>
    <row r="27" spans="1:12" ht="15.75" customHeight="1">
      <c r="A27" s="40" t="s">
        <v>50</v>
      </c>
      <c r="B27" s="41"/>
      <c r="C27" s="41"/>
      <c r="D27" s="35" t="s">
        <v>51</v>
      </c>
      <c r="E27" s="36"/>
      <c r="F27" s="37"/>
      <c r="G27" s="38"/>
      <c r="H27" s="38"/>
      <c r="I27" s="39">
        <v>1590.4511999999997</v>
      </c>
    </row>
    <row r="28" spans="1:12" ht="15.75" customHeight="1">
      <c r="A28" s="40" t="s">
        <v>52</v>
      </c>
      <c r="B28" s="41"/>
      <c r="C28" s="41"/>
      <c r="D28" s="35" t="s">
        <v>53</v>
      </c>
      <c r="E28" s="36"/>
      <c r="F28" s="37"/>
      <c r="G28" s="38"/>
      <c r="H28" s="38"/>
      <c r="I28" s="39">
        <v>13113.2456</v>
      </c>
    </row>
    <row r="29" spans="1:12" ht="15.75" customHeight="1">
      <c r="A29" s="40" t="s">
        <v>54</v>
      </c>
      <c r="B29" s="41"/>
      <c r="C29" s="41"/>
      <c r="D29" s="35" t="s">
        <v>55</v>
      </c>
      <c r="E29" s="36"/>
      <c r="F29" s="37"/>
      <c r="G29" s="38"/>
      <c r="H29" s="38"/>
      <c r="I29" s="39">
        <v>788.24</v>
      </c>
    </row>
    <row r="30" spans="1:12" ht="15.75">
      <c r="A30" s="40" t="s">
        <v>56</v>
      </c>
      <c r="B30" s="41"/>
      <c r="C30" s="41"/>
      <c r="D30" s="35" t="s">
        <v>57</v>
      </c>
      <c r="E30" s="36"/>
      <c r="F30" s="37"/>
      <c r="G30" s="38"/>
      <c r="H30" s="38"/>
      <c r="I30" s="39">
        <v>8245.84</v>
      </c>
    </row>
    <row r="31" spans="1:12" ht="15.75" customHeight="1">
      <c r="A31" s="40" t="s">
        <v>58</v>
      </c>
      <c r="B31" s="41"/>
      <c r="C31" s="41"/>
      <c r="D31" s="35" t="s">
        <v>59</v>
      </c>
      <c r="E31" s="36"/>
      <c r="F31" s="37"/>
      <c r="G31" s="38"/>
      <c r="H31" s="38"/>
      <c r="I31" s="39">
        <v>8760.32</v>
      </c>
    </row>
    <row r="32" spans="1:12" ht="15.75" customHeight="1">
      <c r="A32" s="40" t="s">
        <v>60</v>
      </c>
      <c r="B32" s="41"/>
      <c r="C32" s="41"/>
      <c r="D32" s="35" t="s">
        <v>61</v>
      </c>
      <c r="E32" s="36"/>
      <c r="F32" s="37"/>
      <c r="G32" s="38"/>
      <c r="H32" s="38"/>
      <c r="I32" s="39">
        <v>2782.44</v>
      </c>
    </row>
    <row r="33" spans="1:9" ht="15.75" customHeight="1">
      <c r="A33" s="40" t="s">
        <v>62</v>
      </c>
      <c r="B33" s="41"/>
      <c r="C33" s="41"/>
      <c r="D33" s="35" t="s">
        <v>63</v>
      </c>
      <c r="E33" s="36"/>
      <c r="F33" s="37"/>
      <c r="G33" s="38"/>
      <c r="H33" s="38"/>
      <c r="I33" s="39">
        <v>1386.5</v>
      </c>
    </row>
    <row r="34" spans="1:9" ht="15.75" customHeight="1">
      <c r="A34" s="40" t="s">
        <v>64</v>
      </c>
      <c r="B34" s="41"/>
      <c r="C34" s="41"/>
      <c r="D34" s="35" t="s">
        <v>65</v>
      </c>
      <c r="E34" s="36"/>
      <c r="F34" s="37"/>
      <c r="G34" s="38"/>
      <c r="H34" s="38"/>
      <c r="I34" s="39">
        <v>1965.8799999999999</v>
      </c>
    </row>
    <row r="35" spans="1:9" ht="15.75" customHeight="1">
      <c r="A35" s="40" t="s">
        <v>66</v>
      </c>
      <c r="B35" s="41"/>
      <c r="C35" s="41"/>
      <c r="D35" s="35" t="s">
        <v>67</v>
      </c>
      <c r="E35" s="36"/>
      <c r="F35" s="37"/>
      <c r="G35" s="38"/>
      <c r="H35" s="38"/>
      <c r="I35" s="39">
        <v>3519.9399999999996</v>
      </c>
    </row>
    <row r="36" spans="1:9" ht="15.75" customHeight="1">
      <c r="A36" s="40" t="s">
        <v>68</v>
      </c>
      <c r="B36" s="41"/>
      <c r="C36" s="41"/>
      <c r="D36" s="35" t="s">
        <v>69</v>
      </c>
      <c r="E36" s="36"/>
      <c r="F36" s="37"/>
      <c r="G36" s="38"/>
      <c r="H36" s="38"/>
      <c r="I36" s="39">
        <v>8425.1999999999989</v>
      </c>
    </row>
    <row r="37" spans="1:9" ht="15.75" customHeight="1">
      <c r="A37" s="40" t="s">
        <v>70</v>
      </c>
      <c r="B37" s="41"/>
      <c r="C37" s="41"/>
      <c r="D37" s="35" t="s">
        <v>71</v>
      </c>
      <c r="E37" s="36"/>
      <c r="F37" s="37"/>
      <c r="G37" s="38"/>
      <c r="H37" s="38"/>
      <c r="I37" s="39">
        <v>7064.66</v>
      </c>
    </row>
    <row r="38" spans="1:9" ht="15.75" customHeight="1">
      <c r="A38" s="40" t="s">
        <v>72</v>
      </c>
      <c r="B38" s="41"/>
      <c r="C38" s="41"/>
      <c r="D38" s="35" t="s">
        <v>73</v>
      </c>
      <c r="E38" s="36"/>
      <c r="F38" s="37"/>
      <c r="G38" s="38"/>
      <c r="H38" s="38"/>
      <c r="I38" s="39">
        <v>684.67139999999995</v>
      </c>
    </row>
    <row r="39" spans="1:9" ht="15.75" customHeight="1">
      <c r="A39" s="40" t="s">
        <v>74</v>
      </c>
      <c r="B39" s="41"/>
      <c r="C39" s="41"/>
      <c r="D39" s="35" t="s">
        <v>75</v>
      </c>
      <c r="E39" s="36"/>
      <c r="F39" s="37"/>
      <c r="G39" s="38"/>
      <c r="H39" s="38"/>
      <c r="I39" s="39">
        <v>8288.768399999999</v>
      </c>
    </row>
    <row r="40" spans="1:9" ht="15.75" customHeight="1">
      <c r="A40" s="40" t="s">
        <v>76</v>
      </c>
      <c r="B40" s="41"/>
      <c r="C40" s="41"/>
      <c r="D40" s="35" t="s">
        <v>77</v>
      </c>
      <c r="E40" s="36"/>
      <c r="F40" s="37"/>
      <c r="G40" s="38"/>
      <c r="H40" s="38"/>
      <c r="I40" s="39">
        <v>1472.6399999999999</v>
      </c>
    </row>
    <row r="41" spans="1:9" ht="15.75" customHeight="1">
      <c r="A41" s="40" t="s">
        <v>78</v>
      </c>
      <c r="B41" s="41"/>
      <c r="C41" s="41"/>
      <c r="D41" s="35" t="s">
        <v>79</v>
      </c>
      <c r="E41" s="36"/>
      <c r="F41" s="37"/>
      <c r="G41" s="38"/>
      <c r="H41" s="38"/>
      <c r="I41" s="39">
        <v>933.95819999999992</v>
      </c>
    </row>
    <row r="42" spans="1:9" ht="15.75" customHeight="1">
      <c r="A42" s="40" t="s">
        <v>80</v>
      </c>
      <c r="B42" s="41"/>
      <c r="C42" s="41"/>
      <c r="D42" s="35" t="s">
        <v>81</v>
      </c>
      <c r="E42" s="36"/>
      <c r="F42" s="37"/>
      <c r="G42" s="38"/>
      <c r="H42" s="38"/>
      <c r="I42" s="39">
        <v>8658.0730000000003</v>
      </c>
    </row>
    <row r="43" spans="1:9" ht="15.75" customHeight="1">
      <c r="A43" s="40" t="s">
        <v>82</v>
      </c>
      <c r="B43" s="41"/>
      <c r="C43" s="41"/>
      <c r="D43" s="35" t="s">
        <v>83</v>
      </c>
      <c r="E43" s="36"/>
      <c r="F43" s="37"/>
      <c r="G43" s="38"/>
      <c r="H43" s="38"/>
      <c r="I43" s="39">
        <v>1770.5192</v>
      </c>
    </row>
    <row r="44" spans="1:9" ht="15.75" customHeight="1">
      <c r="A44" s="40" t="s">
        <v>84</v>
      </c>
      <c r="B44" s="41"/>
      <c r="C44" s="41"/>
      <c r="D44" s="35" t="s">
        <v>85</v>
      </c>
      <c r="E44" s="36"/>
      <c r="F44" s="37"/>
      <c r="G44" s="38"/>
      <c r="H44" s="38"/>
      <c r="I44" s="39">
        <v>1871.8457999999998</v>
      </c>
    </row>
    <row r="45" spans="1:9" ht="15.75" customHeight="1">
      <c r="A45" s="40" t="s">
        <v>86</v>
      </c>
      <c r="B45" s="41"/>
      <c r="C45" s="41"/>
      <c r="D45" s="35" t="s">
        <v>87</v>
      </c>
      <c r="E45" s="36"/>
      <c r="F45" s="37"/>
      <c r="G45" s="38"/>
      <c r="H45" s="38"/>
      <c r="I45" s="39">
        <v>1548.8443999999997</v>
      </c>
    </row>
    <row r="46" spans="1:9" ht="15.75" customHeight="1">
      <c r="A46" s="40" t="s">
        <v>88</v>
      </c>
      <c r="B46" s="41"/>
      <c r="C46" s="41"/>
      <c r="D46" s="35" t="s">
        <v>89</v>
      </c>
      <c r="E46" s="36"/>
      <c r="F46" s="37"/>
      <c r="G46" s="38"/>
      <c r="H46" s="38"/>
      <c r="I46" s="39">
        <v>6919.9447999999993</v>
      </c>
    </row>
    <row r="47" spans="1:9" ht="15.75" customHeight="1">
      <c r="A47" s="40" t="s">
        <v>90</v>
      </c>
      <c r="B47" s="41"/>
      <c r="C47" s="41"/>
      <c r="D47" s="35" t="s">
        <v>91</v>
      </c>
      <c r="E47" s="36"/>
      <c r="F47" s="37"/>
      <c r="G47" s="38"/>
      <c r="H47" s="38"/>
      <c r="I47" s="39">
        <v>637.08199999999999</v>
      </c>
    </row>
    <row r="48" spans="1:9" ht="15.75" customHeight="1">
      <c r="A48" s="40" t="s">
        <v>92</v>
      </c>
      <c r="B48" s="41"/>
      <c r="C48" s="41"/>
      <c r="D48" s="35" t="s">
        <v>93</v>
      </c>
      <c r="E48" s="36"/>
      <c r="F48" s="37"/>
      <c r="G48" s="42"/>
      <c r="H48" s="42"/>
      <c r="I48" s="39">
        <v>4104.4766</v>
      </c>
    </row>
    <row r="49" spans="1:10" s="47" customFormat="1" ht="15.75">
      <c r="A49" s="43" t="s">
        <v>94</v>
      </c>
      <c r="B49" s="44"/>
      <c r="C49" s="44"/>
      <c r="D49" s="44"/>
      <c r="E49" s="44"/>
      <c r="F49" s="44"/>
      <c r="G49" s="45">
        <f>SUM(G22,G6)</f>
        <v>1514754.92</v>
      </c>
      <c r="H49" s="45">
        <f>SUM(H22,H6)</f>
        <v>1454332.7100000004</v>
      </c>
      <c r="I49" s="45">
        <f>SUM(I22,I6)</f>
        <v>2854025.8659999995</v>
      </c>
      <c r="J49" s="46"/>
    </row>
    <row r="50" spans="1:10" ht="49.5" customHeight="1">
      <c r="A50" s="48" t="s">
        <v>95</v>
      </c>
      <c r="B50" s="48"/>
      <c r="C50" s="48"/>
      <c r="D50" s="48"/>
      <c r="E50" s="48"/>
      <c r="F50" s="48"/>
      <c r="G50" s="48"/>
      <c r="H50" s="48"/>
      <c r="I50" s="48"/>
    </row>
    <row r="51" spans="1:10" ht="37.5" customHeight="1">
      <c r="A51" s="48" t="s">
        <v>96</v>
      </c>
      <c r="B51" s="48"/>
      <c r="C51" s="48"/>
      <c r="D51" s="48"/>
      <c r="E51" s="48"/>
      <c r="F51" s="48"/>
      <c r="G51" s="48"/>
      <c r="H51" s="48"/>
      <c r="I51" s="48"/>
    </row>
    <row r="56" spans="1:10">
      <c r="I56" s="55"/>
    </row>
    <row r="57" spans="1:10">
      <c r="G57" s="57"/>
      <c r="H57" s="56"/>
      <c r="I57" s="55"/>
      <c r="J57" s="54"/>
    </row>
  </sheetData>
  <mergeCells count="55">
    <mergeCell ref="D47:F47"/>
    <mergeCell ref="D48:F48"/>
    <mergeCell ref="A49:F49"/>
    <mergeCell ref="A50:I50"/>
    <mergeCell ref="A51:I51"/>
    <mergeCell ref="D41:F41"/>
    <mergeCell ref="D42:F42"/>
    <mergeCell ref="D43:F43"/>
    <mergeCell ref="D44:F44"/>
    <mergeCell ref="D45:F45"/>
    <mergeCell ref="D46:F46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1:F21"/>
    <mergeCell ref="D22:F22"/>
    <mergeCell ref="G22:G48"/>
    <mergeCell ref="H22:H48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Чкалова-41</vt:lpstr>
      <vt:lpstr>'Чкалова-41'!Заголовки_для_печати</vt:lpstr>
      <vt:lpstr>'Чкалова-41'!Область_печати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2014-03-27T06:40:24Z</dcterms:created>
  <dcterms:modified xsi:type="dcterms:W3CDTF">2014-03-27T06:40:58Z</dcterms:modified>
</cp:coreProperties>
</file>