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9 Января-5" sheetId="1" r:id="rId1"/>
  </sheets>
  <definedNames>
    <definedName name="_xlnm.Print_Titles" localSheetId="0">'9 Января-5'!$5:$5</definedName>
    <definedName name="_xlnm.Print_Area" localSheetId="0">'9 Января-5'!$A$1:$I$33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 s="1"/>
  <c r="H6"/>
  <c r="H29" s="1"/>
  <c r="G6"/>
  <c r="G29" s="1"/>
  <c r="I29" l="1"/>
</calcChain>
</file>

<file path=xl/sharedStrings.xml><?xml version="1.0" encoding="utf-8"?>
<sst xmlns="http://schemas.openxmlformats.org/spreadsheetml/2006/main" count="57" uniqueCount="56">
  <si>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</si>
  <si>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9 Января, дом 5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</si>
  <si>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</si>
  <si>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</si>
  <si>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</si>
  <si>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</si>
  <si>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</si>
  <si>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</si>
  <si>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</si>
  <si>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</si>
  <si>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</si>
  <si>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</si>
  <si>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</si>
  <si>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</si>
  <si>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</si>
  <si>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</si>
  <si>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</si>
  <si>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</si>
  <si>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</si>
  <si>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</si>
  <si>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</si>
  <si>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</si>
  <si>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</si>
  <si>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</si>
  <si>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</si>
  <si>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</si>
  <si>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</si>
  <si>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</si>
  <si>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</si>
  <si>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</si>
  <si>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</si>
  <si>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</si>
  <si>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</si>
  <si>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</si>
  <si>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</si>
  <si>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</si>
  <si>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</si>
  <si>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</si>
  <si>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</si>
  <si>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</si>
  <si>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</si>
  <si>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</si>
  <si>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</si>
  <si>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трубопровода КНС , кв.7</t>
  </si>
  <si>
    <t>2.2.</t>
  </si>
  <si>
    <t>ремонт крыльца</t>
  </si>
  <si>
    <t>2.3.</t>
  </si>
  <si>
    <t>ремонт шиферной кровли</t>
  </si>
  <si>
    <t>2.4.</t>
  </si>
  <si>
    <t>2.5.</t>
  </si>
  <si>
    <t>смена трубопровода, чердак</t>
  </si>
  <si>
    <t>2.6.</t>
  </si>
  <si>
    <t>смена трубопровода, кв.3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</si>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</sst>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4" fontId="5" fillId="0" borderId="4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3" fontId="9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SheetLayoutView="100" workbookViewId="0">
      <pane ySplit="5" topLeftCell="A6" activePane="bottomLeft" state="frozen"/>
      <selection pane="bottomLeft" activeCell="I47" sqref="I47"/>
    </sheetView>
  </sheetViews>
  <sheetFormatPr defaultRowHeight="15"/>
  <cols>
    <col min="1" max="1" width="5.5703125" style="49" customWidth="1"/>
    <col min="2" max="3" width="9.140625" hidden="1" customWidth="1"/>
    <col min="4" max="4" width="16.28515625" customWidth="1"/>
    <col min="5" max="5" width="11.42578125" customWidth="1"/>
    <col min="6" max="6" width="55.85546875" style="50" customWidth="1"/>
    <col min="7" max="7" width="13.85546875" style="51" customWidth="1"/>
    <col min="8" max="8" width="13.85546875" style="52" customWidth="1"/>
    <col min="9" max="9" width="18.7109375" style="53" customWidth="1"/>
    <col min="10" max="10" width="11.7109375" customWidth="1"/>
    <col min="11" max="11" width="10.1406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84293.999999999985</v>
      </c>
      <c r="H6" s="15">
        <f>SUM(H7,H8,H9,H10,H11,H12,H13)</f>
        <v>83477.993806033657</v>
      </c>
      <c r="I6" s="15">
        <f>SUM(I7,I8,I9,I10,I11,I12,I13)</f>
        <v>84293.999999999985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6223.92</v>
      </c>
      <c r="H7" s="18">
        <v>6163.6694807370504</v>
      </c>
      <c r="I7" s="19">
        <f t="shared" ref="I7:I13" si="0">G7</f>
        <v>6223.92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19260.239999999998</v>
      </c>
      <c r="H8" s="18">
        <v>19073.791674647324</v>
      </c>
      <c r="I8" s="19">
        <f t="shared" si="0"/>
        <v>19260.239999999998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588.12</v>
      </c>
      <c r="H9" s="18">
        <v>582.42671740817275</v>
      </c>
      <c r="I9" s="19">
        <f t="shared" si="0"/>
        <v>588.12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29012.879999999997</v>
      </c>
      <c r="H10" s="18">
        <v>28732.02145983341</v>
      </c>
      <c r="I10" s="19">
        <f t="shared" si="0"/>
        <v>29012.879999999997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10781.76</v>
      </c>
      <c r="H11" s="19">
        <v>10677.387411893389</v>
      </c>
      <c r="I11" s="19">
        <f t="shared" si="0"/>
        <v>10781.76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4900.8</v>
      </c>
      <c r="H12" s="24">
        <v>4853.3579144969954</v>
      </c>
      <c r="I12" s="19">
        <f t="shared" si="0"/>
        <v>4900.8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13526.28</v>
      </c>
      <c r="H13" s="25">
        <v>13395.339147017306</v>
      </c>
      <c r="I13" s="25">
        <f t="shared" si="0"/>
        <v>13526.28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44066.400000000001</v>
      </c>
      <c r="H22" s="32">
        <v>43639.81619396637</v>
      </c>
      <c r="I22" s="33">
        <f>SUM(I23:I28)</f>
        <v>19607.729599999999</v>
      </c>
      <c r="J22" s="34"/>
      <c r="K22" s="34"/>
      <c r="L22" s="54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4330.0690000000004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1030.1399999999999</v>
      </c>
    </row>
    <row r="25" spans="1:12" ht="15.75" customHeight="1">
      <c r="A25" s="40" t="s">
        <v>46</v>
      </c>
      <c r="B25" s="41"/>
      <c r="C25" s="41"/>
      <c r="D25" s="35" t="s">
        <v>47</v>
      </c>
      <c r="E25" s="36"/>
      <c r="F25" s="37"/>
      <c r="G25" s="38"/>
      <c r="H25" s="38"/>
      <c r="I25" s="39">
        <v>5609.7199999999993</v>
      </c>
    </row>
    <row r="26" spans="1:12" ht="15.75" customHeight="1">
      <c r="A26" s="40" t="s">
        <v>48</v>
      </c>
      <c r="B26" s="41"/>
      <c r="C26" s="41"/>
      <c r="D26" s="35" t="s">
        <v>47</v>
      </c>
      <c r="E26" s="36"/>
      <c r="F26" s="37"/>
      <c r="G26" s="38"/>
      <c r="H26" s="38"/>
      <c r="I26" s="39">
        <v>6296.3855999999996</v>
      </c>
    </row>
    <row r="27" spans="1:12" ht="15.75" customHeight="1">
      <c r="A27" s="40" t="s">
        <v>49</v>
      </c>
      <c r="B27" s="41"/>
      <c r="C27" s="41"/>
      <c r="D27" s="35" t="s">
        <v>50</v>
      </c>
      <c r="E27" s="36"/>
      <c r="F27" s="37"/>
      <c r="G27" s="38"/>
      <c r="H27" s="38"/>
      <c r="I27" s="39">
        <v>1560.9393999999998</v>
      </c>
    </row>
    <row r="28" spans="1:12" ht="15.75" customHeight="1">
      <c r="A28" s="40" t="s">
        <v>51</v>
      </c>
      <c r="B28" s="41"/>
      <c r="C28" s="41"/>
      <c r="D28" s="35" t="s">
        <v>52</v>
      </c>
      <c r="E28" s="36"/>
      <c r="F28" s="37"/>
      <c r="G28" s="42"/>
      <c r="H28" s="42"/>
      <c r="I28" s="39">
        <v>780.47559999999987</v>
      </c>
    </row>
    <row r="29" spans="1:12" s="47" customFormat="1" ht="15.75">
      <c r="A29" s="43" t="s">
        <v>53</v>
      </c>
      <c r="B29" s="44"/>
      <c r="C29" s="44"/>
      <c r="D29" s="44"/>
      <c r="E29" s="44"/>
      <c r="F29" s="44"/>
      <c r="G29" s="45">
        <f>SUM(G22,G6)</f>
        <v>128360.4</v>
      </c>
      <c r="H29" s="45">
        <f>SUM(H22,H6)</f>
        <v>127117.81000000003</v>
      </c>
      <c r="I29" s="45">
        <f>SUM(I22,I6)</f>
        <v>103901.72959999999</v>
      </c>
      <c r="J29" s="46"/>
    </row>
    <row r="30" spans="1:12" ht="89.25" customHeight="1">
      <c r="A30" s="48" t="s">
        <v>54</v>
      </c>
      <c r="B30" s="48"/>
      <c r="C30" s="48"/>
      <c r="D30" s="48"/>
      <c r="E30" s="48"/>
      <c r="F30" s="48"/>
      <c r="G30" s="48"/>
      <c r="H30" s="48"/>
      <c r="I30" s="48"/>
    </row>
    <row r="31" spans="1:12" ht="55.5" customHeight="1">
      <c r="A31" s="48" t="s">
        <v>55</v>
      </c>
      <c r="B31" s="48"/>
      <c r="C31" s="48"/>
      <c r="D31" s="48"/>
      <c r="E31" s="48"/>
      <c r="F31" s="48"/>
      <c r="G31" s="48"/>
      <c r="H31" s="48"/>
      <c r="I31" s="48"/>
    </row>
    <row r="36" spans="7:10">
      <c r="H36" s="57"/>
    </row>
    <row r="37" spans="7:10">
      <c r="G37" s="55"/>
      <c r="H37" s="58"/>
      <c r="I37" s="56"/>
      <c r="J37" s="54"/>
    </row>
  </sheetData>
  <mergeCells count="35">
    <mergeCell ref="A29:F29"/>
    <mergeCell ref="A30:I30"/>
    <mergeCell ref="A31:I31"/>
    <mergeCell ref="D21:F21"/>
    <mergeCell ref="D22:F22"/>
    <mergeCell ref="G22:G28"/>
    <mergeCell ref="H22:H28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 Января-5</vt:lpstr>
      <vt:lpstr>'9 Января-5'!Заголовки_для_печати</vt:lpstr>
      <vt:lpstr>'9 Января-5'!Область_печати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2014-03-27T05:27:18Z</dcterms:created>
  <dcterms:modified xsi:type="dcterms:W3CDTF">2014-03-27T05:32:39Z</dcterms:modified>
</cp:coreProperties>
</file>